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iichi-fukagawa\Downloads\R051101令和３年度財政状況資料集の更新について（依頼）【更新予定日：11月２日（木）】\"/>
    </mc:Choice>
  </mc:AlternateContent>
  <bookViews>
    <workbookView xWindow="-120" yWindow="-120" windowWidth="27645" windowHeight="16440" tabRatio="87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alcChain>
</file>

<file path=xl/sharedStrings.xml><?xml version="1.0" encoding="utf-8"?>
<sst xmlns="http://schemas.openxmlformats.org/spreadsheetml/2006/main" count="1131" uniqueCount="625">
  <si>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</si>
  <si>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</si>
  <si>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</si>
  <si>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</si>
  <si>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</si>
  <si>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</si>
  <si>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</si>
  <si>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</si>
  <si>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</si>
  <si>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</si>
  <si>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</si>
  <si>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</si>
  <si>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</si>
  <si>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</si>
  <si>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</si>
  <si>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</si>
  <si>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</si>
  <si>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</si>
  <si>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</si>
  <si>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</si>
  <si>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</si>
  <si>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</si>
  <si>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</si>
  <si>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</si>
  <si>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</si>
  <si>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</si>
  <si>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</si>
  <si>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</si>
  <si>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</si>
  <si>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</si>
  <si>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</si>
  <si>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</si>
  <si>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</si>
  <si>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</si>
  <si>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</si>
  <si>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</si>
  <si>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</si>
  <si>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</si>
  <si>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</si>
  <si>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</si>
  <si>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</si>
  <si>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</si>
  <si>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</si>
  <si>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</si>
  <si>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</si>
  <si>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</si>
  <si>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</si>
  <si>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</si>
  <si>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</si>
  <si>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</si>
  <si>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</si>
  <si>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</si>
  <si>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</si>
  <si>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</si>
  <si>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</si>
  <si>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</si>
  <si>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</si>
  <si>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</si>
  <si>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</si>
  <si>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</si>
  <si>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</si>
  <si>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</si>
  <si>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</si>
  <si>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</si>
  <si>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</si>
  <si>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</si>
  <si>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</si>
  <si>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</si>
  <si>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</si>
  <si>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</si>
  <si>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</si>
  <si>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</si>
  <si>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</si>
  <si>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</si>
  <si>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</si>
  <si>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</si>
  <si>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</si>
  <si>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</si>
  <si>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</si>
  <si>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</si>
  <si>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</si>
  <si>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</si>
  <si>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</si>
  <si>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</si>
  <si>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</si>
  <si>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</si>
  <si>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</si>
  <si>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</si>
  <si>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</si>
  <si>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</si>
  <si>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</si>
  <si>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</si>
  <si>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</si>
  <si>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</si>
  <si>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</si>
  <si>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</si>
  <si>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</si>
  <si>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</si>
  <si>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阿久比町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</si>
  <si>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</si>
  <si>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</si>
  <si>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</si>
  <si>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</si>
  <si>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</si>
  <si>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</si>
  <si>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</si>
  <si>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</si>
  <si>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</si>
  <si>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</si>
  <si>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</si>
  <si>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</si>
  <si>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</si>
  <si>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</si>
  <si>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</si>
  <si>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</si>
  <si>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</si>
  <si>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</si>
  <si>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</si>
  <si>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</si>
  <si>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</si>
  <si>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</si>
  <si>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</si>
  <si>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</si>
  <si>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</si>
  <si>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</si>
  <si>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</si>
  <si>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</si>
  <si>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</si>
  <si>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</si>
  <si>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</si>
  <si>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</si>
  <si>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</si>
  <si>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</si>
  <si>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</si>
  <si>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</si>
  <si>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</si>
  <si>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</si>
  <si>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</si>
  <si>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</si>
  <si>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</si>
  <si>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</si>
  <si>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</si>
  <si>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</si>
  <si>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</si>
  <si>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</si>
  <si>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</si>
  <si>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</si>
  <si>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</si>
  <si>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</si>
  <si>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</si>
  <si>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</si>
  <si>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</si>
  <si>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</si>
  <si>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</si>
  <si>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</si>
  <si>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</si>
  <si>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</si>
  <si>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</si>
  <si>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</si>
  <si>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</si>
  <si>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</si>
  <si>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</si>
  <si>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</si>
  <si>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</si>
  <si>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</si>
  <si>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</si>
  <si>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</si>
  <si>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</si>
  <si>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</si>
  <si>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</si>
  <si>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</si>
  <si>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</si>
  <si>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</si>
  <si>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</si>
  <si>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</si>
  <si>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</si>
  <si>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</si>
  <si>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</si>
  <si>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</si>
  <si>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</si>
  <si>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</si>
  <si>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</si>
  <si>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</si>
  <si>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</si>
  <si>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</si>
  <si>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</si>
  <si>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</si>
  <si>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</si>
  <si>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</si>
  <si>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</si>
  <si>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</si>
  <si>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</si>
  <si>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</si>
  <si>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</si>
  <si>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</si>
  <si>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</si>
  <si>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</si>
  <si>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</si>
  <si>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</si>
  <si>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</si>
  <si>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</si>
  <si>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</si>
  <si>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</si>
  <si>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</si>
  <si>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</si>
  <si>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</si>
  <si>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</si>
  <si>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</si>
  <si>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</si>
  <si>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</si>
  <si>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</si>
  <si>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</si>
  <si>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</si>
  <si>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</si>
  <si>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</si>
  <si>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</si>
  <si>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</si>
  <si>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</si>
  <si>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</si>
  <si>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</si>
  <si>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</si>
  <si>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愛知県阿久比町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</si>
  <si>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</si>
  <si>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</si>
  <si>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</si>
  <si>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</si>
  <si>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</si>
  <si>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</si>
  <si>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</si>
  <si>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</si>
  <si>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</si>
  <si>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</si>
  <si>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</si>
  <si>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</si>
  <si>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</si>
  <si>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</si>
  <si>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</si>
  <si>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</si>
  <si>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</si>
  <si>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</si>
  <si>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</si>
  <si>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</si>
  <si>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</si>
  <si>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</si>
  <si>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</si>
  <si>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</si>
  <si>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</si>
  <si>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</si>
  <si>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</si>
  <si>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</si>
  <si>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</si>
  <si>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</si>
  <si>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</si>
  <si>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</si>
  <si>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</si>
  <si>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</si>
  <si>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</si>
  <si>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</si>
  <si>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</si>
  <si>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</si>
  <si>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</si>
  <si>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</si>
  <si>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</si>
  <si>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</si>
  <si>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</si>
  <si>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</si>
  <si>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</si>
  <si>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</si>
  <si>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</si>
  <si>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</si>
  <si>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</si>
  <si>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</si>
  <si>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</si>
  <si>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</si>
  <si>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</si>
  <si>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</si>
  <si>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</si>
  <si>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</si>
  <si>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</si>
  <si>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</si>
  <si>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</si>
  <si>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</si>
  <si>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</si>
  <si>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</si>
  <si>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</si>
  <si>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</si>
  <si>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</si>
  <si>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</si>
  <si>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</si>
  <si>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</si>
  <si>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</si>
  <si>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</si>
  <si>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</si>
  <si>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</si>
  <si>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</si>
  <si>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</si>
  <si>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</si>
  <si>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</si>
  <si>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</si>
  <si>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</si>
  <si>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</si>
  <si>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</si>
  <si>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</si>
  <si>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</si>
  <si>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</si>
  <si>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</si>
  <si>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</si>
  <si>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</si>
  <si>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</si>
  <si>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</si>
  <si>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</si>
  <si>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</si>
  <si>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</si>
  <si>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</si>
  <si>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</si>
  <si>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</si>
  <si>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</si>
  <si>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</si>
  <si>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</si>
  <si>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</si>
  <si>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</si>
  <si>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</si>
  <si>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</si>
  <si>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</si>
  <si>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</si>
  <si>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</si>
  <si>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</si>
  <si>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</si>
  <si>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</si>
  <si>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</si>
  <si>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</si>
  <si>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</si>
  <si>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</si>
  <si>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</si>
  <si>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</si>
  <si>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</si>
  <si>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</si>
  <si>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</si>
  <si>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</si>
  <si>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</si>
  <si>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</si>
  <si>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</si>
  <si>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</si>
  <si>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</si>
  <si>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</si>
  <si>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</si>
  <si>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</si>
  <si>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</si>
  <si>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</si>
  <si>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</si>
  <si>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</si>
  <si>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</si>
  <si>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</si>
  <si>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</si>
  <si>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</si>
  <si>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</si>
  <si>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</si>
  <si>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</si>
  <si>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</si>
  <si>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</si>
  <si>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</si>
  <si>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</si>
  <si>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</si>
  <si>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</si>
  <si>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</si>
  <si>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</si>
  <si>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</si>
  <si>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</si>
  <si>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</si>
  <si>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</si>
  <si>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</si>
  <si>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</si>
  <si>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</si>
  <si>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</si>
  <si>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</si>
  <si>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</si>
  <si>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</si>
  <si>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愛知県阿久比町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</si>
  <si>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</si>
  <si>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</si>
  <si>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</si>
  <si>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</si>
  <si>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</si>
  <si>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</si>
  <si>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</si>
  <si>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</si>
  <si>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</si>
  <si>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</si>
  <si>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</si>
  <si>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</si>
  <si>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</si>
  <si>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</si>
  <si>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</si>
  <si>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</si>
  <si>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</si>
  <si>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</si>
  <si>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</si>
  <si>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</si>
  <si>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</si>
  <si>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</si>
  <si>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</si>
  <si>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</si>
  <si>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</si>
  <si>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</si>
  <si>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</si>
  <si>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</si>
  <si>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</si>
  <si>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</si>
  <si>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</si>
  <si>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</si>
  <si>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</si>
  <si>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</si>
  <si>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</si>
  <si>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</si>
  <si>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</si>
  <si>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</si>
  <si>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</si>
  <si>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</si>
  <si>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</si>
  <si>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</si>
  <si>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</si>
  <si>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</si>
  <si>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</si>
  <si>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</si>
  <si>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</si>
  <si>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</si>
  <si>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</si>
  <si>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</si>
  <si>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</si>
  <si>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</si>
  <si>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</si>
  <si>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</si>
  <si>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</si>
  <si>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</si>
  <si>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</si>
  <si>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</si>
  <si>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</si>
  <si>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</si>
  <si>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</si>
  <si>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</si>
  <si>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</si>
  <si>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</si>
  <si>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</si>
  <si>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</si>
  <si>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</si>
  <si>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</si>
  <si>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</si>
  <si>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</si>
  <si>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</si>
  <si>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</si>
  <si>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</si>
  <si>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</si>
  <si>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</si>
  <si>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</si>
  <si>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</si>
  <si>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</si>
  <si>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</si>
  <si>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</si>
  <si>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</si>
  <si>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</si>
  <si>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</si>
  <si>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</si>
  <si>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</si>
  <si>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</si>
  <si>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</si>
  <si>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</si>
  <si>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</si>
  <si>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</si>
  <si>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</si>
  <si>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</si>
  <si>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</si>
  <si>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</si>
  <si>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</si>
  <si>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</si>
  <si>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</si>
  <si>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</si>
  <si>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</si>
  <si>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</si>
  <si>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</si>
  <si>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</si>
  <si>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</si>
  <si>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</si>
  <si>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</si>
  <si>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</si>
  <si>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</si>
  <si>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</si>
  <si>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</si>
  <si>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</si>
  <si>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</si>
  <si>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</si>
  <si>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</si>
  <si>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</si>
  <si>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</si>
  <si>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</si>
  <si>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</si>
  <si>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</si>
  <si>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</si>
  <si>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</si>
  <si>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</si>
  <si>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</si>
  <si>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</si>
  <si>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</si>
  <si>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</si>
  <si>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</si>
  <si>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</si>
  <si>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</si>
  <si>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</si>
  <si>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</si>
  <si>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</si>
  <si>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</si>
  <si>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</si>
  <si>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</si>
  <si>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</si>
  <si>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</si>
  <si>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</si>
  <si>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</si>
  <si>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</si>
  <si>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</si>
  <si>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</si>
  <si>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</si>
  <si>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</si>
  <si>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</si>
  <si>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</si>
  <si>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</si>
  <si>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</si>
  <si>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</si>
  <si>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</si>
  <si>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</si>
  <si>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</si>
  <si>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</si>
  <si>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</si>
  <si>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</si>
  <si>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</si>
  <si>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</si>
  <si>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</si>
  <si>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</si>
  <si>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</si>
  <si>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</si>
  <si>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</si>
  <si>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</si>
  <si>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</si>
  <si>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</si>
  <si>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</si>
  <si>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</si>
  <si>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</si>
  <si>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</si>
  <si>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</si>
  <si>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</si>
  <si>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</si>
  <si>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</si>
  <si>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</si>
  <si>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</si>
  <si>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</si>
  <si>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</si>
  <si>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</si>
  <si>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</si>
  <si>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</si>
  <si>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</si>
  <si>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</si>
  <si>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</si>
  <si>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</si>
  <si>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</si>
  <si>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</si>
  <si>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</si>
  <si>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</si>
  <si>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</si>
  <si>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</si>
  <si>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</si>
  <si>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</si>
  <si>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</si>
  <si>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</si>
  <si>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</si>
  <si>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</si>
  <si>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</si>
  <si>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8.93</t>
  </si>
  <si>
    <t>▲ 6.78</t>
  </si>
  <si>
    <t>▲ 2.96</t>
  </si>
  <si>
    <t>▲ 1.34</t>
  </si>
  <si>
    <t>水道事業会計</t>
  </si>
  <si>
    <t>一般会計</t>
  </si>
  <si>
    <t>介護保険特別会計</t>
  </si>
  <si>
    <t>国民健康保険特別会計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</si>
  <si>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</si>
  <si>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</si>
  <si>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</si>
  <si>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</si>
  <si>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</si>
  <si>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</si>
  <si>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</si>
  <si>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</si>
  <si>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</si>
  <si>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</si>
  <si>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</si>
  <si>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</si>
  <si>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</si>
  <si>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東部知多衛生組合</t>
    <rPh sb="0" eb="2">
      <t>トウブ</t>
    </rPh>
    <rPh sb="2" eb="4">
      <t>チタ</t>
    </rPh>
    <rPh sb="4" eb="8">
      <t>エイセイクミアイ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</si>
  <si>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</si>
  <si>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</si>
  <si>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</si>
  <si>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</si>
  <si>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</si>
  <si>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</si>
  <si>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</si>
  <si>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</si>
  <si>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公共施設整備基金</t>
    <rPh sb="0" eb="4">
      <t>コウキョウシセツ</t>
    </rPh>
    <rPh sb="4" eb="8">
      <t>セイビキキン</t>
    </rPh>
    <phoneticPr fontId="5"/>
  </si>
  <si>
    <t>学校整備基金</t>
    <rPh sb="0" eb="6">
      <t>ガッコウセイビキキン</t>
    </rPh>
    <phoneticPr fontId="5"/>
  </si>
  <si>
    <t>ふるさと基金</t>
    <rPh sb="4" eb="6">
      <t>キキン</t>
    </rPh>
    <phoneticPr fontId="5"/>
  </si>
  <si>
    <t>もちの木園整備基金</t>
    <rPh sb="3" eb="5">
      <t>キエン</t>
    </rPh>
    <rPh sb="5" eb="9">
      <t>セイビキキン</t>
    </rPh>
    <phoneticPr fontId="5"/>
  </si>
  <si>
    <t>森林環境譲与税基金</t>
    <rPh sb="0" eb="7">
      <t>シンリンカンキョウジョウヨゼイ</t>
    </rPh>
    <rPh sb="7" eb="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</si>
  <si>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</si>
  <si>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</si>
  <si>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と比べて高い水準にある一方、有形固定資産減価償却率は類似団体よりも低い水準となっています。新たな施設の建設に係る起債額は令和2年度で一時落ち着きましたが、今後は平成28年度に策定した公共施設等総合管理計画に掲げた「事後保全型」から「予防保全型」への転換という方針のもと、個別施設計画に基づき、長寿命化及び維持管理費用の適正化、平準化を図り、将来負担比率の上昇の抑制に努め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</si>
  <si>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</si>
  <si>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</si>
  <si>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</si>
  <si>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</si>
  <si>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</si>
  <si>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</si>
  <si>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</si>
  <si>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となっていますが、年々増加傾向にあります。将来負担比率が類似団体よりも高くなっているのは、令和2年度の新学校給食センター建設事業などにより地方債借入残高が大幅増加したことが主な要因ですが、令和3年度については、充当可能基金が増加したことからやや改善されております。また、実質公債費比率も今後、新学校給食センター建設事業債や防災行政無線無線デジタル化事業債の元金償還額が増加していくことを考えますと、上昇傾向が続くことが予想されます。今後は、これまで以上に公債費の適正化に取り組んでいく必要があります。</t>
    <phoneticPr fontId="5"/>
  </si>
  <si>
    <t>実質公債費比率</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</si>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</sst>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47161</c:v>
                </c:pt>
              </c:numCache>
            </c:numRef>
          </c:val>
          <c:smooth val="0"/>
          <c:extLst>
            <c:ext xmlns:c16="http://schemas.microsoft.com/office/drawing/2014/chart" uri="{C3380CC4-5D6E-409C-BE32-E72D297353CC}">
              <c16:uniqueId val="{00000000-A4EF-4B79-BF10-5B8BA7D46C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18345</c:v>
                </c:pt>
                <c:pt idx="1">
                  <c:v>24922</c:v>
                </c:pt>
                <c:pt idx="2">
                  <c:v>40582</c:v>
                </c:pt>
                <c:pt idx="3">
                  <c:v>78316</c:v>
                </c:pt>
                <c:pt idx="4">
                  <c:v>22557</c:v>
                </c:pt>
              </c:numCache>
            </c:numRef>
          </c:val>
          <c:smooth val="0"/>
          <c:extLst>
            <c:ext xmlns:c16="http://schemas.microsoft.com/office/drawing/2014/chart" uri="{C3380CC4-5D6E-409C-BE32-E72D297353CC}">
              <c16:uniqueId val="{00000001-A4EF-4B79-BF10-5B8BA7D46C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5.78</c:v>
                </c:pt>
                <c:pt idx="1">
                  <c:v>5.83</c:v>
                </c:pt>
                <c:pt idx="2">
                  <c:v>6.3</c:v>
                </c:pt>
                <c:pt idx="3">
                  <c:v>5.42</c:v>
                </c:pt>
                <c:pt idx="4">
                  <c:v>7.81</c:v>
                </c:pt>
              </c:numCache>
            </c:numRef>
          </c:val>
          <c:extLst>
            <c:ext xmlns:c16="http://schemas.microsoft.com/office/drawing/2014/chart" uri="{C3380CC4-5D6E-409C-BE32-E72D297353CC}">
              <c16:uniqueId val="{00000000-724F-40DC-A3D5-A2770D9382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34.93</c:v>
                </c:pt>
                <c:pt idx="1">
                  <c:v>27.81</c:v>
                </c:pt>
                <c:pt idx="2">
                  <c:v>24.12</c:v>
                </c:pt>
                <c:pt idx="3">
                  <c:v>21.66</c:v>
                </c:pt>
                <c:pt idx="4">
                  <c:v>19.46</c:v>
                </c:pt>
              </c:numCache>
            </c:numRef>
          </c:val>
          <c:extLst>
            <c:ext xmlns:c16="http://schemas.microsoft.com/office/drawing/2014/chart" uri="{C3380CC4-5D6E-409C-BE32-E72D297353CC}">
              <c16:uniqueId val="{00000001-724F-40DC-A3D5-A2770D9382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-8.93</c:v>
                </c:pt>
                <c:pt idx="1">
                  <c:v>-6.78</c:v>
                </c:pt>
                <c:pt idx="2">
                  <c:v>-2.96</c:v>
                </c:pt>
                <c:pt idx="3">
                  <c:v>-1.34</c:v>
                </c:pt>
                <c:pt idx="4">
                  <c:v>2.16</c:v>
                </c:pt>
              </c:numCache>
            </c:numRef>
          </c:val>
          <c:smooth val="0"/>
          <c:extLst>
            <c:ext xmlns:c16="http://schemas.microsoft.com/office/drawing/2014/chart" uri="{C3380CC4-5D6E-409C-BE32-E72D297353CC}">
              <c16:uniqueId val="{00000002-724F-40DC-A3D5-A2770D9382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1.8</c:v>
                </c:pt>
                <c:pt idx="4">
                  <c:v>0</c:v>
                </c:pt>
                <c:pt idx="5">
                  <c:v>0</c:v>
                </c:pt>
                <c:pt idx="6">
                  <c:v>0</c:v>
                </c:pt>
                <c:pt idx="7">
                  <c:v>0</c:v>
                </c:pt>
                <c:pt idx="8">
                  <c:v>0</c:v>
                </c:pt>
                <c:pt idx="9">
                  <c:v>0</c:v>
                </c:pt>
              </c:numCache>
            </c:numRef>
          </c:val>
          <c:extLst>
            <c:ext xmlns:c16="http://schemas.microsoft.com/office/drawing/2014/chart" uri="{C3380CC4-5D6E-409C-BE32-E72D297353CC}">
              <c16:uniqueId val="{00000000-D4B0-4682-9603-E65BACE299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B0-4682-9603-E65BACE2991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4B0-4682-9603-E65BACE2991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4B0-4682-9603-E65BACE2991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0.23</c:v>
                </c:pt>
                <c:pt idx="2">
                  <c:v>#N/A</c:v>
                </c:pt>
                <c:pt idx="3">
                  <c:v>0.14000000000000001</c:v>
                </c:pt>
                <c:pt idx="4">
                  <c:v>#N/A</c:v>
                </c:pt>
                <c:pt idx="5">
                  <c:v>0.12</c:v>
                </c:pt>
                <c:pt idx="6">
                  <c:v>#N/A</c:v>
                </c:pt>
                <c:pt idx="7">
                  <c:v>0.01</c:v>
                </c:pt>
                <c:pt idx="8">
                  <c:v>#N/A</c:v>
                </c:pt>
                <c:pt idx="9">
                  <c:v>0.02</c:v>
                </c:pt>
              </c:numCache>
            </c:numRef>
          </c:val>
          <c:extLst>
            <c:ext xmlns:c16="http://schemas.microsoft.com/office/drawing/2014/chart" uri="{C3380CC4-5D6E-409C-BE32-E72D297353CC}">
              <c16:uniqueId val="{00000004-D4B0-4682-9603-E65BACE2991A}"/>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0.54</c:v>
                </c:pt>
                <c:pt idx="6">
                  <c:v>#N/A</c:v>
                </c:pt>
                <c:pt idx="7">
                  <c:v>0.86</c:v>
                </c:pt>
                <c:pt idx="8">
                  <c:v>#N/A</c:v>
                </c:pt>
                <c:pt idx="9">
                  <c:v>0.71</c:v>
                </c:pt>
              </c:numCache>
            </c:numRef>
          </c:val>
          <c:extLst>
            <c:ext xmlns:c16="http://schemas.microsoft.com/office/drawing/2014/chart" uri="{C3380CC4-5D6E-409C-BE32-E72D297353CC}">
              <c16:uniqueId val="{00000005-D4B0-4682-9603-E65BACE2991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2.69</c:v>
                </c:pt>
                <c:pt idx="2">
                  <c:v>#N/A</c:v>
                </c:pt>
                <c:pt idx="3">
                  <c:v>0.98</c:v>
                </c:pt>
                <c:pt idx="4">
                  <c:v>#N/A</c:v>
                </c:pt>
                <c:pt idx="5">
                  <c:v>0.75</c:v>
                </c:pt>
                <c:pt idx="6">
                  <c:v>#N/A</c:v>
                </c:pt>
                <c:pt idx="7">
                  <c:v>1.34</c:v>
                </c:pt>
                <c:pt idx="8">
                  <c:v>#N/A</c:v>
                </c:pt>
                <c:pt idx="9">
                  <c:v>1.03</c:v>
                </c:pt>
              </c:numCache>
            </c:numRef>
          </c:val>
          <c:extLst>
            <c:ext xmlns:c16="http://schemas.microsoft.com/office/drawing/2014/chart" uri="{C3380CC4-5D6E-409C-BE32-E72D297353CC}">
              <c16:uniqueId val="{00000006-D4B0-4682-9603-E65BACE2991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4.22</c:v>
                </c:pt>
                <c:pt idx="2">
                  <c:v>#N/A</c:v>
                </c:pt>
                <c:pt idx="3">
                  <c:v>3.01</c:v>
                </c:pt>
                <c:pt idx="4">
                  <c:v>#N/A</c:v>
                </c:pt>
                <c:pt idx="5">
                  <c:v>2.41</c:v>
                </c:pt>
                <c:pt idx="6">
                  <c:v>#N/A</c:v>
                </c:pt>
                <c:pt idx="7">
                  <c:v>2.21</c:v>
                </c:pt>
                <c:pt idx="8">
                  <c:v>#N/A</c:v>
                </c:pt>
                <c:pt idx="9">
                  <c:v>2.1800000000000002</c:v>
                </c:pt>
              </c:numCache>
            </c:numRef>
          </c:val>
          <c:extLst>
            <c:ext xmlns:c16="http://schemas.microsoft.com/office/drawing/2014/chart" uri="{C3380CC4-5D6E-409C-BE32-E72D297353CC}">
              <c16:uniqueId val="{00000007-D4B0-4682-9603-E65BACE2991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5.78</c:v>
                </c:pt>
                <c:pt idx="2">
                  <c:v>#N/A</c:v>
                </c:pt>
                <c:pt idx="3">
                  <c:v>5.82</c:v>
                </c:pt>
                <c:pt idx="4">
                  <c:v>#N/A</c:v>
                </c:pt>
                <c:pt idx="5">
                  <c:v>6.29</c:v>
                </c:pt>
                <c:pt idx="6">
                  <c:v>#N/A</c:v>
                </c:pt>
                <c:pt idx="7">
                  <c:v>5.41</c:v>
                </c:pt>
                <c:pt idx="8">
                  <c:v>#N/A</c:v>
                </c:pt>
                <c:pt idx="9">
                  <c:v>7.8</c:v>
                </c:pt>
              </c:numCache>
            </c:numRef>
          </c:val>
          <c:extLst>
            <c:ext xmlns:c16="http://schemas.microsoft.com/office/drawing/2014/chart" uri="{C3380CC4-5D6E-409C-BE32-E72D297353CC}">
              <c16:uniqueId val="{00000008-D4B0-4682-9603-E65BACE2991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19.940000000000001</c:v>
                </c:pt>
                <c:pt idx="2">
                  <c:v>#N/A</c:v>
                </c:pt>
                <c:pt idx="3">
                  <c:v>20.39</c:v>
                </c:pt>
                <c:pt idx="4">
                  <c:v>#N/A</c:v>
                </c:pt>
                <c:pt idx="5">
                  <c:v>20.6</c:v>
                </c:pt>
                <c:pt idx="6">
                  <c:v>#N/A</c:v>
                </c:pt>
                <c:pt idx="7">
                  <c:v>19.28</c:v>
                </c:pt>
                <c:pt idx="8">
                  <c:v>#N/A</c:v>
                </c:pt>
                <c:pt idx="9">
                  <c:v>19.100000000000001</c:v>
                </c:pt>
              </c:numCache>
            </c:numRef>
          </c:val>
          <c:extLst>
            <c:ext xmlns:c16="http://schemas.microsoft.com/office/drawing/2014/chart" uri="{C3380CC4-5D6E-409C-BE32-E72D297353CC}">
              <c16:uniqueId val="{00000009-D4B0-4682-9603-E65BACE299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846</c:v>
                </c:pt>
                <c:pt idx="5">
                  <c:v>787</c:v>
                </c:pt>
                <c:pt idx="8">
                  <c:v>809</c:v>
                </c:pt>
                <c:pt idx="11">
                  <c:v>825</c:v>
                </c:pt>
                <c:pt idx="14">
                  <c:v>833</c:v>
                </c:pt>
              </c:numCache>
            </c:numRef>
          </c:val>
          <c:extLst>
            <c:ext xmlns:c16="http://schemas.microsoft.com/office/drawing/2014/chart" uri="{C3380CC4-5D6E-409C-BE32-E72D297353CC}">
              <c16:uniqueId val="{00000000-61CE-44C7-BD02-BDD1DE4FD4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CE-44C7-BD02-BDD1DE4FD4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37</c:v>
                </c:pt>
                <c:pt idx="3">
                  <c:v>37</c:v>
                </c:pt>
                <c:pt idx="6">
                  <c:v>37</c:v>
                </c:pt>
                <c:pt idx="9">
                  <c:v>37</c:v>
                </c:pt>
                <c:pt idx="12">
                  <c:v>37</c:v>
                </c:pt>
              </c:numCache>
            </c:numRef>
          </c:val>
          <c:extLst>
            <c:ext xmlns:c16="http://schemas.microsoft.com/office/drawing/2014/chart" uri="{C3380CC4-5D6E-409C-BE32-E72D297353CC}">
              <c16:uniqueId val="{00000002-61CE-44C7-BD02-BDD1DE4FD4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16</c:v>
                </c:pt>
                <c:pt idx="6">
                  <c:v>17</c:v>
                </c:pt>
                <c:pt idx="9">
                  <c:v>32</c:v>
                </c:pt>
                <c:pt idx="12">
                  <c:v>71</c:v>
                </c:pt>
              </c:numCache>
            </c:numRef>
          </c:val>
          <c:extLst>
            <c:ext xmlns:c16="http://schemas.microsoft.com/office/drawing/2014/chart" uri="{C3380CC4-5D6E-409C-BE32-E72D297353CC}">
              <c16:uniqueId val="{00000003-61CE-44C7-BD02-BDD1DE4FD4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304</c:v>
                </c:pt>
                <c:pt idx="3">
                  <c:v>233</c:v>
                </c:pt>
                <c:pt idx="6">
                  <c:v>264</c:v>
                </c:pt>
                <c:pt idx="9">
                  <c:v>260</c:v>
                </c:pt>
                <c:pt idx="12">
                  <c:v>238</c:v>
                </c:pt>
              </c:numCache>
            </c:numRef>
          </c:val>
          <c:extLst>
            <c:ext xmlns:c16="http://schemas.microsoft.com/office/drawing/2014/chart" uri="{C3380CC4-5D6E-409C-BE32-E72D297353CC}">
              <c16:uniqueId val="{00000004-61CE-44C7-BD02-BDD1DE4FD4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CE-44C7-BD02-BDD1DE4FD4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CE-44C7-BD02-BDD1DE4FD4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606</c:v>
                </c:pt>
                <c:pt idx="3">
                  <c:v>679</c:v>
                </c:pt>
                <c:pt idx="6">
                  <c:v>717</c:v>
                </c:pt>
                <c:pt idx="9">
                  <c:v>704</c:v>
                </c:pt>
                <c:pt idx="12">
                  <c:v>729</c:v>
                </c:pt>
              </c:numCache>
            </c:numRef>
          </c:val>
          <c:extLst>
            <c:ext xmlns:c16="http://schemas.microsoft.com/office/drawing/2014/chart" uri="{C3380CC4-5D6E-409C-BE32-E72D297353CC}">
              <c16:uniqueId val="{00000007-61CE-44C7-BD02-BDD1DE4FD4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113</c:v>
                </c:pt>
                <c:pt idx="2">
                  <c:v>#N/A</c:v>
                </c:pt>
                <c:pt idx="3">
                  <c:v>#N/A</c:v>
                </c:pt>
                <c:pt idx="4">
                  <c:v>178</c:v>
                </c:pt>
                <c:pt idx="5">
                  <c:v>#N/A</c:v>
                </c:pt>
                <c:pt idx="6">
                  <c:v>#N/A</c:v>
                </c:pt>
                <c:pt idx="7">
                  <c:v>226</c:v>
                </c:pt>
                <c:pt idx="8">
                  <c:v>#N/A</c:v>
                </c:pt>
                <c:pt idx="9">
                  <c:v>#N/A</c:v>
                </c:pt>
                <c:pt idx="10">
                  <c:v>208</c:v>
                </c:pt>
                <c:pt idx="11">
                  <c:v>#N/A</c:v>
                </c:pt>
                <c:pt idx="12">
                  <c:v>#N/A</c:v>
                </c:pt>
                <c:pt idx="13">
                  <c:v>242</c:v>
                </c:pt>
                <c:pt idx="14">
                  <c:v>#N/A</c:v>
                </c:pt>
              </c:numCache>
            </c:numRef>
          </c:val>
          <c:smooth val="0"/>
          <c:extLst>
            <c:ext xmlns:c16="http://schemas.microsoft.com/office/drawing/2014/chart" uri="{C3380CC4-5D6E-409C-BE32-E72D297353CC}">
              <c16:uniqueId val="{00000008-61CE-44C7-BD02-BDD1DE4FD4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7277</c:v>
                </c:pt>
                <c:pt idx="5">
                  <c:v>7646</c:v>
                </c:pt>
                <c:pt idx="8">
                  <c:v>7555</c:v>
                </c:pt>
                <c:pt idx="11">
                  <c:v>7686</c:v>
                </c:pt>
                <c:pt idx="14">
                  <c:v>7601</c:v>
                </c:pt>
              </c:numCache>
            </c:numRef>
          </c:val>
          <c:extLst>
            <c:ext xmlns:c16="http://schemas.microsoft.com/office/drawing/2014/chart" uri="{C3380CC4-5D6E-409C-BE32-E72D297353CC}">
              <c16:uniqueId val="{00000000-E820-42E2-8C5A-7A08F66946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2708</c:v>
                </c:pt>
                <c:pt idx="5">
                  <c:v>2563</c:v>
                </c:pt>
                <c:pt idx="8">
                  <c:v>2323</c:v>
                </c:pt>
                <c:pt idx="11">
                  <c:v>2011</c:v>
                </c:pt>
                <c:pt idx="14">
                  <c:v>1750</c:v>
                </c:pt>
              </c:numCache>
            </c:numRef>
          </c:val>
          <c:extLst>
            <c:ext xmlns:c16="http://schemas.microsoft.com/office/drawing/2014/chart" uri="{C3380CC4-5D6E-409C-BE32-E72D297353CC}">
              <c16:uniqueId val="{00000001-E820-42E2-8C5A-7A08F66946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2721</c:v>
                </c:pt>
                <c:pt idx="5">
                  <c:v>2731</c:v>
                </c:pt>
                <c:pt idx="8">
                  <c:v>2487</c:v>
                </c:pt>
                <c:pt idx="11">
                  <c:v>2236</c:v>
                </c:pt>
                <c:pt idx="14">
                  <c:v>2790</c:v>
                </c:pt>
              </c:numCache>
            </c:numRef>
          </c:val>
          <c:extLst>
            <c:ext xmlns:c16="http://schemas.microsoft.com/office/drawing/2014/chart" uri="{C3380CC4-5D6E-409C-BE32-E72D297353CC}">
              <c16:uniqueId val="{00000002-E820-42E2-8C5A-7A08F66946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20-42E2-8C5A-7A08F66946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20-42E2-8C5A-7A08F66946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20-42E2-8C5A-7A08F66946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1512</c:v>
                </c:pt>
                <c:pt idx="3">
                  <c:v>1452</c:v>
                </c:pt>
                <c:pt idx="6">
                  <c:v>1406</c:v>
                </c:pt>
                <c:pt idx="9">
                  <c:v>1409</c:v>
                </c:pt>
                <c:pt idx="12">
                  <c:v>1384</c:v>
                </c:pt>
              </c:numCache>
            </c:numRef>
          </c:val>
          <c:extLst>
            <c:ext xmlns:c16="http://schemas.microsoft.com/office/drawing/2014/chart" uri="{C3380CC4-5D6E-409C-BE32-E72D297353CC}">
              <c16:uniqueId val="{00000006-E820-42E2-8C5A-7A08F66946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570</c:v>
                </c:pt>
                <c:pt idx="3">
                  <c:v>1399</c:v>
                </c:pt>
                <c:pt idx="6">
                  <c:v>1434</c:v>
                </c:pt>
                <c:pt idx="9">
                  <c:v>1455</c:v>
                </c:pt>
                <c:pt idx="12">
                  <c:v>1403</c:v>
                </c:pt>
              </c:numCache>
            </c:numRef>
          </c:val>
          <c:extLst>
            <c:ext xmlns:c16="http://schemas.microsoft.com/office/drawing/2014/chart" uri="{C3380CC4-5D6E-409C-BE32-E72D297353CC}">
              <c16:uniqueId val="{00000007-E820-42E2-8C5A-7A08F66946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3156</c:v>
                </c:pt>
                <c:pt idx="3">
                  <c:v>3052</c:v>
                </c:pt>
                <c:pt idx="6">
                  <c:v>2753</c:v>
                </c:pt>
                <c:pt idx="9">
                  <c:v>2400</c:v>
                </c:pt>
                <c:pt idx="12">
                  <c:v>2036</c:v>
                </c:pt>
              </c:numCache>
            </c:numRef>
          </c:val>
          <c:extLst>
            <c:ext xmlns:c16="http://schemas.microsoft.com/office/drawing/2014/chart" uri="{C3380CC4-5D6E-409C-BE32-E72D297353CC}">
              <c16:uniqueId val="{00000008-E820-42E2-8C5A-7A08F66946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147</c:v>
                </c:pt>
                <c:pt idx="3">
                  <c:v>110</c:v>
                </c:pt>
                <c:pt idx="6">
                  <c:v>74</c:v>
                </c:pt>
                <c:pt idx="9">
                  <c:v>37</c:v>
                </c:pt>
                <c:pt idx="12">
                  <c:v>0</c:v>
                </c:pt>
              </c:numCache>
            </c:numRef>
          </c:val>
          <c:extLst>
            <c:ext xmlns:c16="http://schemas.microsoft.com/office/drawing/2014/chart" uri="{C3380CC4-5D6E-409C-BE32-E72D297353CC}">
              <c16:uniqueId val="{00000009-E820-42E2-8C5A-7A08F66946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8944</c:v>
                </c:pt>
                <c:pt idx="3">
                  <c:v>8992</c:v>
                </c:pt>
                <c:pt idx="6">
                  <c:v>8959</c:v>
                </c:pt>
                <c:pt idx="9">
                  <c:v>10155</c:v>
                </c:pt>
                <c:pt idx="12">
                  <c:v>10248</c:v>
                </c:pt>
              </c:numCache>
            </c:numRef>
          </c:val>
          <c:extLst>
            <c:ext xmlns:c16="http://schemas.microsoft.com/office/drawing/2014/chart" uri="{C3380CC4-5D6E-409C-BE32-E72D297353CC}">
              <c16:uniqueId val="{0000000A-E820-42E2-8C5A-7A08F66946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1623</c:v>
                </c:pt>
                <c:pt idx="2">
                  <c:v>#N/A</c:v>
                </c:pt>
                <c:pt idx="3">
                  <c:v>#N/A</c:v>
                </c:pt>
                <c:pt idx="4">
                  <c:v>2065</c:v>
                </c:pt>
                <c:pt idx="5">
                  <c:v>#N/A</c:v>
                </c:pt>
                <c:pt idx="6">
                  <c:v>#N/A</c:v>
                </c:pt>
                <c:pt idx="7">
                  <c:v>2260</c:v>
                </c:pt>
                <c:pt idx="8">
                  <c:v>#N/A</c:v>
                </c:pt>
                <c:pt idx="9">
                  <c:v>#N/A</c:v>
                </c:pt>
                <c:pt idx="10">
                  <c:v>3524</c:v>
                </c:pt>
                <c:pt idx="11">
                  <c:v>#N/A</c:v>
                </c:pt>
                <c:pt idx="12">
                  <c:v>#N/A</c:v>
                </c:pt>
                <c:pt idx="13">
                  <c:v>2930</c:v>
                </c:pt>
                <c:pt idx="14">
                  <c:v>#N/A</c:v>
                </c:pt>
              </c:numCache>
            </c:numRef>
          </c:val>
          <c:smooth val="0"/>
          <c:extLst>
            <c:ext xmlns:c16="http://schemas.microsoft.com/office/drawing/2014/chart" uri="{C3380CC4-5D6E-409C-BE32-E72D297353CC}">
              <c16:uniqueId val="{0000000B-E820-42E2-8C5A-7A08F66946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1396</c:v>
                </c:pt>
                <c:pt idx="1">
                  <c:v>1341</c:v>
                </c:pt>
                <c:pt idx="2">
                  <c:v>1300</c:v>
                </c:pt>
              </c:numCache>
            </c:numRef>
          </c:val>
          <c:extLst>
            <c:ext xmlns:c16="http://schemas.microsoft.com/office/drawing/2014/chart" uri="{C3380CC4-5D6E-409C-BE32-E72D297353CC}">
              <c16:uniqueId val="{00000000-207B-4370-8817-E212A884BD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07B-4370-8817-E212A884BD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738</c:v>
                </c:pt>
                <c:pt idx="1">
                  <c:v>551</c:v>
                </c:pt>
                <c:pt idx="2">
                  <c:v>1147</c:v>
                </c:pt>
              </c:numCache>
            </c:numRef>
          </c:val>
          <c:extLst>
            <c:ext xmlns:c16="http://schemas.microsoft.com/office/drawing/2014/chart" uri="{C3380CC4-5D6E-409C-BE32-E72D297353CC}">
              <c16:uniqueId val="{00000002-207B-4370-8817-E212A884BD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{2D6FCEC7-1510-4DA4-96D3-933EB6DE2FF8}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0C8-4F44-9D8F-92C05B19D6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{3184D6C4-9043-4AE2-B01D-96606AA58D25}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C8-4F44-9D8F-92C05B19D6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{E2E798A6-B6B1-4DB4-8A79-9467A6ED3896}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C8-4F44-9D8F-92C05B19D6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{502649F4-9B81-482E-AEEA-80BAB4476E43}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C8-4F44-9D8F-92C05B19D6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{8655CAAD-251C-4B0D-B05B-D478D819A52E}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C8-4F44-9D8F-92C05B19D63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{768AF2FC-7D4C-4C58-A9E5-B898AE20D843}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0C8-4F44-9D8F-92C05B19D63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{52098367-1D3C-41B8-941C-21852BD1EE28}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0C8-4F44-9D8F-92C05B19D63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{51539C1C-CB96-4C89-9224-7BFA16EC68DD}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0C8-4F44-9D8F-92C05B19D63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{C7BAA7C2-2A2E-4281-9AE8-16D1576491D2}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0C8-4F44-9D8F-92C05B19D6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53.2</c:v>
                </c:pt>
                <c:pt idx="16">
                  <c:v>55.1</c:v>
                </c:pt>
                <c:pt idx="24">
                  <c:v>55.2</c:v>
                </c:pt>
                <c:pt idx="32">
                  <c:v>57</c:v>
                </c:pt>
              </c:numCache>
            </c:numRef>
          </c:xVal>
          <c:yVal>
            <c:numRef>
              <c:f>公会計指標分析・財政指標組合せ分析表!$BP$51:$DC$51</c:f>
              <c:numCache>
                <c:formatCode>#,##0.0;"▲ "#,##0.0</c:formatCode>
                <c:ptCount val="40"/>
                <c:pt idx="0">
                  <c:v>31.6</c:v>
                </c:pt>
                <c:pt idx="8">
                  <c:v>40.1</c:v>
                </c:pt>
                <c:pt idx="16">
                  <c:v>43.4</c:v>
                </c:pt>
                <c:pt idx="24">
                  <c:v>63</c:v>
                </c:pt>
                <c:pt idx="32">
                  <c:v>48.3</c:v>
                </c:pt>
              </c:numCache>
            </c:numRef>
          </c:yVal>
          <c:smooth val="0"/>
          <c:extLst>
            <c:ext xmlns:c16="http://schemas.microsoft.com/office/drawing/2014/chart" uri="{C3380CC4-5D6E-409C-BE32-E72D297353CC}">
              <c16:uniqueId val="{00000009-20C8-4F44-9D8F-92C05B19D6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{4813BB37-6891-4C5C-9B8C-581F03F84A74}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0C8-4F44-9D8F-92C05B19D6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{A13C9CD1-79C8-47DC-A0F2-873FD1D4CB57}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C8-4F44-9D8F-92C05B19D6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{D4F1B242-44BE-44E4-9AEA-082B617D0581}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C8-4F44-9D8F-92C05B19D6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{0AA4B6BA-BAAC-4DB2-8074-E141AECAF7F0}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C8-4F44-9D8F-92C05B19D6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{349B3150-20D5-417B-B38D-366AC68A1B8B}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C8-4F44-9D8F-92C05B19D63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{0DCF0F3E-7142-4F45-96A1-2F0BE3B1A7CB}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0C8-4F44-9D8F-92C05B19D63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{E2B2E34C-FC73-44BD-BE96-FAD237DC39E5}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0C8-4F44-9D8F-92C05B19D63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{B43C848F-EB85-4981-8668-D5B2F0287C40}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0C8-4F44-9D8F-92C05B19D63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{4745BF8C-835B-412F-9A2A-791F927E8C1F}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0C8-4F44-9D8F-92C05B19D6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61</c:v>
                </c:pt>
              </c:numCache>
            </c:numRef>
          </c:xVal>
          <c:yVal>
            <c:numRef>
              <c:f>公会計指標分析・財政指標組合せ分析表!$BP$55:$DC$55</c:f>
              <c:numCache>
                <c:formatCode>#,##0.0;"▲ "#,##0.0</c:formatCode>
                <c:ptCount val="40"/>
                <c:pt idx="0">
                  <c:v>14</c:v>
                </c:pt>
                <c:pt idx="8">
                  <c:v>11.4</c:v>
                </c:pt>
                <c:pt idx="16">
                  <c:v>10.4</c:v>
                </c:pt>
                <c:pt idx="24">
                  <c:v>10.9</c:v>
                </c:pt>
                <c:pt idx="32">
                  <c:v>4.5999999999999996</c:v>
                </c:pt>
              </c:numCache>
            </c:numRef>
          </c:yVal>
          <c:smooth val="0"/>
          <c:extLst>
            <c:ext xmlns:c16="http://schemas.microsoft.com/office/drawing/2014/chart" uri="{C3380CC4-5D6E-409C-BE32-E72D297353CC}">
              <c16:uniqueId val="{00000013-20C8-4F44-9D8F-92C05B19D63F}"/>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{3049A90F-51ED-485E-BD0E-5CEE0A167887}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4B8-4094-8097-AFC175D292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{9E0874F0-5C78-4077-836F-82E752E7E5E2}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B8-4094-8097-AFC175D292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{AE5DA525-4F89-479B-8ACF-C1E253CA5524}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B8-4094-8097-AFC175D292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{82E276FE-F551-4056-9279-BDB68204A3D1}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B8-4094-8097-AFC175D292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{E42EBBC7-F399-4DF7-BA89-D1AB216D91C9}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B8-4094-8097-AFC175D292E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{C69AB7C2-9C8D-470E-8E5C-14700F06FFB7}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4B8-4094-8097-AFC175D292E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{21CCC504-E12E-4E7A-BE51-C26E87468E30}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4B8-4094-8097-AFC175D292E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{3001B793-7371-426A-B71C-6FB697B9315E}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4B8-4094-8097-AFC175D292E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{892A12A5-05D7-4CB5-91B4-76DF948FFBE1}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4B8-4094-8097-AFC175D292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2.5</c:v>
                </c:pt>
                <c:pt idx="16">
                  <c:v>3.3</c:v>
                </c:pt>
                <c:pt idx="24">
                  <c:v>3.8</c:v>
                </c:pt>
                <c:pt idx="32">
                  <c:v>4</c:v>
                </c:pt>
              </c:numCache>
            </c:numRef>
          </c:xVal>
          <c:yVal>
            <c:numRef>
              <c:f>公会計指標分析・財政指標組合せ分析表!$BP$73:$DC$73</c:f>
              <c:numCache>
                <c:formatCode>#,##0.0;"▲ "#,##0.0</c:formatCode>
                <c:ptCount val="40"/>
                <c:pt idx="0">
                  <c:v>31.6</c:v>
                </c:pt>
                <c:pt idx="8">
                  <c:v>40.1</c:v>
                </c:pt>
                <c:pt idx="16">
                  <c:v>43.4</c:v>
                </c:pt>
                <c:pt idx="24">
                  <c:v>63</c:v>
                </c:pt>
                <c:pt idx="32">
                  <c:v>48.3</c:v>
                </c:pt>
              </c:numCache>
            </c:numRef>
          </c:yVal>
          <c:smooth val="0"/>
          <c:extLst>
            <c:ext xmlns:c16="http://schemas.microsoft.com/office/drawing/2014/chart" uri="{C3380CC4-5D6E-409C-BE32-E72D297353CC}">
              <c16:uniqueId val="{00000009-04B8-4094-8097-AFC175D292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729E-2"/>
                  <c:y val="-6.102649004354387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{39C363D5-78EC-42FB-9AF8-CE526A4290DC}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4B8-4094-8097-AFC175D292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{56784D76-4079-4877-928D-C5EE5DDCF493}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B8-4094-8097-AFC175D292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{86F1F320-A10B-4648-B943-1050E4D1BED8}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B8-4094-8097-AFC175D292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{939BA89D-0932-42CE-B0AD-5E4E20FC8059}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B8-4094-8097-AFC175D292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{48724D5C-42E4-4085-94C7-D65AE31147EF}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B8-4094-8097-AFC175D292E0}"/>
                </c:ext>
              </c:extLst>
            </c:dLbl>
            <c:dLbl>
              <c:idx val="8"/>
              <c:layout>
                <c:manualLayout>
                  <c:x val="-3.4566143090820539E-2"/>
                  <c:y val="-4.906048809958444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{3BE85501-CC6E-4D92-9504-B37AC93D23DF}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4B8-4094-8097-AFC175D292E0}"/>
                </c:ext>
              </c:extLst>
            </c:dLbl>
            <c:dLbl>
              <c:idx val="16"/>
              <c:layout>
                <c:manualLayout>
                  <c:x val="-3.1570342725075584E-2"/>
                  <c:y val="-7.716296312025354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{99F19F6D-2BB1-4B97-BC67-94539EF4757C}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4B8-4094-8097-AFC175D292E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{1FD07BF8-E699-4DC5-B7FA-5A16DEA993AA}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4B8-4094-8097-AFC175D292E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{9CF10F58-A30C-4D0A-8661-C3FB03F1742D}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4B8-4094-8097-AFC175D292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6.3</c:v>
                </c:pt>
              </c:numCache>
            </c:numRef>
          </c:xVal>
          <c:yVal>
            <c:numRef>
              <c:f>公会計指標分析・財政指標組合せ分析表!$BP$77:$DC$77</c:f>
              <c:numCache>
                <c:formatCode>#,##0.0;"▲ "#,##0.0</c:formatCode>
                <c:ptCount val="40"/>
                <c:pt idx="0">
                  <c:v>14</c:v>
                </c:pt>
                <c:pt idx="8">
                  <c:v>11.4</c:v>
                </c:pt>
                <c:pt idx="16">
                  <c:v>10.4</c:v>
                </c:pt>
                <c:pt idx="24">
                  <c:v>10.9</c:v>
                </c:pt>
                <c:pt idx="32">
                  <c:v>4.5999999999999996</c:v>
                </c:pt>
              </c:numCache>
            </c:numRef>
          </c:yVal>
          <c:smooth val="0"/>
          <c:extLst>
            <c:ext xmlns:c16="http://schemas.microsoft.com/office/drawing/2014/chart" uri="{C3380CC4-5D6E-409C-BE32-E72D297353CC}">
              <c16:uniqueId val="{00000013-04B8-4094-8097-AFC175D292E0}"/>
            </c:ext>
          </c:extLst>
        </c:ser>
        <c:dLbls>
          <c:showLegendKey val="0"/>
          <c:showVal val="1"/>
          <c:showCatName val="0"/>
          <c:showSerName val="0"/>
          <c:showPercent val="0"/>
          <c:showBubbleSize val="0"/>
        </c:dLbls>
        <c:axId val="84219776"/>
        <c:axId val="84234240"/>
      </c:scatterChart>
      <c:valAx>
        <c:axId val="84219776"/>
        <c:scaling>
          <c:orientation val="maxMin"/>
          <c:max val="8"/>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実質公債費比率の分子の数値は、今年度は前年度比</a:t>
          </a:r>
          <a:r>
            <a:rPr kumimoji="1" lang="en-US" altLang="ja-JP" sz="1100">
              <a:latin typeface="ＭＳ ゴシック" pitchFamily="49" charset="-128"/>
              <a:ea typeface="ＭＳ ゴシック" pitchFamily="49" charset="-128"/>
            </a:rPr>
            <a:t>34</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構造を見ると、新学校給食センター建設事業や小学校トイレ改修事業の元金償還が影響し、一般会計での元利償還金において、前年度比＋</a:t>
          </a:r>
          <a:r>
            <a:rPr kumimoji="1" lang="en-US" altLang="ja-JP" sz="1100">
              <a:latin typeface="ＭＳ ゴシック" pitchFamily="49" charset="-128"/>
              <a:ea typeface="ＭＳ ゴシック" pitchFamily="49" charset="-128"/>
            </a:rPr>
            <a:t>3.6</a:t>
          </a:r>
          <a:r>
            <a:rPr kumimoji="1" lang="ja-JP" altLang="en-US" sz="1100">
              <a:latin typeface="ＭＳ ゴシック" pitchFamily="49" charset="-128"/>
              <a:ea typeface="ＭＳ ゴシック" pitchFamily="49" charset="-128"/>
            </a:rPr>
            <a:t>％となり、高い水準で推移している。一部事務組合等の起こした地方債に充てられる負担金は、知多中部広域事務組合で</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百万円、東部知多衛生組合で</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百万円増加したものの、全体では低く抑えられている。一方、交付税算入公債費等は</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百万円の増加となった。</a:t>
          </a:r>
        </a:p>
        <a:p>
          <a:r>
            <a:rPr kumimoji="1" lang="ja-JP" altLang="en-US" sz="1100">
              <a:latin typeface="ＭＳ ゴシック" pitchFamily="49" charset="-128"/>
              <a:ea typeface="ＭＳ ゴシック" pitchFamily="49" charset="-128"/>
            </a:rPr>
            <a:t>　実質公債費比率は、</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ヵ年平均では</a:t>
          </a:r>
          <a:r>
            <a:rPr kumimoji="1" lang="en-US" altLang="ja-JP" sz="1100">
              <a:latin typeface="ＭＳ ゴシック" pitchFamily="49" charset="-128"/>
              <a:ea typeface="ＭＳ ゴシック" pitchFamily="49" charset="-128"/>
            </a:rPr>
            <a:t>4.0</a:t>
          </a:r>
          <a:r>
            <a:rPr kumimoji="1" lang="ja-JP" altLang="en-US" sz="1100">
              <a:latin typeface="ＭＳ ゴシック" pitchFamily="49" charset="-128"/>
              <a:ea typeface="ＭＳ ゴシック" pitchFamily="49" charset="-128"/>
            </a:rPr>
            <a:t>％、単年度においても</a:t>
          </a:r>
          <a:r>
            <a:rPr kumimoji="1" lang="en-US" altLang="ja-JP" sz="1100">
              <a:latin typeface="ＭＳ ゴシック" pitchFamily="49" charset="-128"/>
              <a:ea typeface="ＭＳ ゴシック" pitchFamily="49" charset="-128"/>
            </a:rPr>
            <a:t>4.0</a:t>
          </a:r>
          <a:r>
            <a:rPr kumimoji="1" lang="ja-JP" altLang="en-US" sz="1100">
              <a:latin typeface="ＭＳ ゴシック" pitchFamily="49" charset="-128"/>
              <a:ea typeface="ＭＳ ゴシック" pitchFamily="49" charset="-128"/>
            </a:rPr>
            <a:t>％と早期健全化基準である</a:t>
          </a:r>
          <a:r>
            <a:rPr kumimoji="1" lang="en-US" altLang="ja-JP" sz="1100">
              <a:latin typeface="ＭＳ ゴシック" pitchFamily="49" charset="-128"/>
              <a:ea typeface="ＭＳ ゴシック" pitchFamily="49" charset="-128"/>
            </a:rPr>
            <a:t>25.0</a:t>
          </a:r>
          <a:r>
            <a:rPr kumimoji="1" lang="ja-JP" altLang="en-US" sz="1100">
              <a:latin typeface="ＭＳ ゴシック" pitchFamily="49" charset="-128"/>
              <a:ea typeface="ＭＳ ゴシック" pitchFamily="49" charset="-128"/>
            </a:rPr>
            <a:t>％を下回っているため、現段階では健全財政と言えるが、新学校給食センター建設事業債や防災行政無線デジタル化事業債、臨時財政対策債の償還が年々増加していくことから、一般会計の元利償還金の増加が見込まれ、上昇していくことが想定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一般会計等に係る地方債現在高については、</a:t>
          </a:r>
          <a:r>
            <a:rPr kumimoji="1" lang="ja-JP" altLang="en-US" sz="1400">
              <a:solidFill>
                <a:schemeClr val="tx1"/>
              </a:solidFill>
              <a:latin typeface="ＭＳ ゴシック" pitchFamily="49" charset="-128"/>
              <a:ea typeface="ＭＳ ゴシック" pitchFamily="49" charset="-128"/>
            </a:rPr>
            <a:t>臨時財政対策債や中学校北校舎改修事業債などの借り入れにより、</a:t>
          </a:r>
          <a:r>
            <a:rPr kumimoji="1" lang="en-US" altLang="ja-JP" sz="1400">
              <a:solidFill>
                <a:schemeClr val="tx1"/>
              </a:solidFill>
              <a:latin typeface="ＭＳ ゴシック" pitchFamily="49" charset="-128"/>
              <a:ea typeface="ＭＳ ゴシック" pitchFamily="49" charset="-128"/>
            </a:rPr>
            <a:t>93</a:t>
          </a:r>
          <a:r>
            <a:rPr kumimoji="1" lang="ja-JP" altLang="en-US" sz="1400">
              <a:solidFill>
                <a:schemeClr val="tx1"/>
              </a:solidFill>
              <a:latin typeface="ＭＳ ゴシック" pitchFamily="49" charset="-128"/>
              <a:ea typeface="ＭＳ ゴシック" pitchFamily="49" charset="-128"/>
            </a:rPr>
            <a:t>百万円の増加となった。一方で、財政</a:t>
          </a:r>
          <a:r>
            <a:rPr kumimoji="1" lang="ja-JP" altLang="en-US" sz="1400">
              <a:latin typeface="ＭＳ ゴシック" pitchFamily="49" charset="-128"/>
              <a:ea typeface="ＭＳ ゴシック" pitchFamily="49" charset="-128"/>
            </a:rPr>
            <a:t>調整基金など充当可能基金の増加により、将来負担比率の分子の数値が</a:t>
          </a:r>
          <a:r>
            <a:rPr kumimoji="1" lang="en-US" altLang="ja-JP" sz="1400">
              <a:latin typeface="ＭＳ ゴシック" pitchFamily="49" charset="-128"/>
              <a:ea typeface="ＭＳ ゴシック" pitchFamily="49" charset="-128"/>
            </a:rPr>
            <a:t>594</a:t>
          </a:r>
          <a:r>
            <a:rPr kumimoji="1" lang="ja-JP" altLang="en-US" sz="1400">
              <a:latin typeface="ＭＳ ゴシック" pitchFamily="49" charset="-128"/>
              <a:ea typeface="ＭＳ ゴシック" pitchFamily="49" charset="-128"/>
            </a:rPr>
            <a:t>百万円の減となったが、前年度に引き続き正の数値として算出された。</a:t>
          </a:r>
        </a:p>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48.3</a:t>
          </a:r>
          <a:r>
            <a:rPr kumimoji="1" lang="ja-JP" altLang="en-US" sz="1400">
              <a:latin typeface="ＭＳ ゴシック" pitchFamily="49" charset="-128"/>
              <a:ea typeface="ＭＳ ゴシック" pitchFamily="49" charset="-128"/>
            </a:rPr>
            <a:t>％と早期健全化基準である</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は下回っているため、現段階では健全財政と言えるが、今後は将来の住民に大きな負担を残さないよう、償還利率の低減や適債項目の選択などに努める。また、新規事業の実施等について総点検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愛知県阿久比町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・公共施設全般の長寿命化に備えた財源として、公共施設整備基金に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461,996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千円の積み立てを行い、学校整備基金についても中学校増築事業の財源とするため、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千円の積み立てを行った。また、一般会計歳入歳出の不足額を補うため、財政調整基金からの取り崩し合計額は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21,000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千円となった。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・ふるさと基金は、ふるさと阿久比応援寄附金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16,521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・森林環境譲与税基金については、木材利用・普及促進を図るため、主に教育施設や保育所等で扱う木製遊具などの間伐材を利用した備品購入・公共施設整備を目的として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2,108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・阿久比中学校校舎増築事業などの財源に充てるため、中長期的には減少傾向となる見込み。</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・公共施設整備基金：公共施設の長寿命化事業の財源として活用するため積み立てを行う。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・学校整備基金：学校施設の整備施策。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・公共施設整備基金：住宅地開発事業等に伴う公共施設の整備施策及び公共施設の長寿命化対策施策。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・ふるさと基金：阿久比町を応援する人々からの寄附金を活用し、寄附者の意向を反映した事業施策。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・もちの木園整備基金：阿久比町立もちの木園の施設整備施策。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・福祉基金：福祉の促進を目的とした事業施策（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・学校整備基金：中学校増築事業の財源とするため、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千円の積み立てを行ったことにより増加。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・公共施設整備基金：今後の公共施設長寿命化等の財源とするため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461,996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千円を積み立てたことにより増加。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・ふるさと基金：ふるさと阿久比応援寄附金を積み立てたことにより増加。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・もちの木園整備基金：将来のもちの木園整備の財源として受け入れた寄附金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千円を積み立てたことによる増加。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・森林環境譲与税基金：森林環境譲与税の譲与が本格化し、</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2,108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千円を積み立てたことにより増加。</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・学校整備基金：阿久比中学校校舎増築事業などの財源に充てるため、中長期的には減少傾向となる見込み。</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・公共施設整備基金：公共施設の長寿命化事業の財源として活用するため積み立てを行う。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・一般会計歳入歳出の不足額を補うため、財政調整基金からの取り崩し合計額は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・財政調整基金の残高は、景気の動向による財源不足や災害への備え等を目的に、標準財政規模の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・地方債の償還計画を踏まえ、今後の積み立てを検討する。（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28,556
28,137
23.80
11,322,797
10,791,433
521,500
6,678,810
10,247,891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年度の有形固定資産減価償却率は、前年度に引き続き、類似団体より低い水準にあります。各種計画に基づき、インフラ系の施設については随時更新されている一方、その他の施設については、建築年数が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年を超えているものが多くある中、平成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年度に新庁舎及びホール棟の建替えが、令和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年度に新給食センターの建設が完了したことが要因です。その他の施設においても、公共施設等総合管理計画及び個別施設計画に基づき、施設の維持管理を適切に進めていきます。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124006</xdr:rowOff>
    </xdr:from>
    <xdr:to>
      <xdr:col>15</xdr:col>
      <xdr:colOff>187325</xdr:colOff>
      <xdr:row>30</xdr:row>
      <xdr:rowOff>54156</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90079</xdr:rowOff>
    </xdr:from>
    <xdr:to>
      <xdr:col>11</xdr:col>
      <xdr:colOff>187325</xdr:colOff>
      <xdr:row>30</xdr:row>
      <xdr:rowOff>20229</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162832</xdr:rowOff>
    </xdr:from>
    <xdr:to>
      <xdr:col>23</xdr:col>
      <xdr:colOff>136525</xdr:colOff>
      <xdr:row>29</xdr:row>
      <xdr:rowOff>92982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14259</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58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42182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5730240"/>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104231</xdr:rowOff>
    </xdr:from>
    <xdr:to>
      <xdr:col>15</xdr:col>
      <xdr:colOff>187325</xdr:colOff>
      <xdr:row>29</xdr:row>
      <xdr:rowOff>34381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67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155031</xdr:rowOff>
    </xdr:from>
    <xdr:to>
      <xdr:col>19</xdr:col>
      <xdr:colOff>136525</xdr:colOff>
      <xdr:row>28</xdr:row>
      <xdr:rowOff>158115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572715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45629</xdr:rowOff>
    </xdr:from>
    <xdr:to>
      <xdr:col>11</xdr:col>
      <xdr:colOff>187325</xdr:colOff>
      <xdr:row>28</xdr:row>
      <xdr:rowOff>147229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96429</xdr:rowOff>
    </xdr:from>
    <xdr:to>
      <xdr:col>15</xdr:col>
      <xdr:colOff>136525</xdr:colOff>
      <xdr:row>28</xdr:row>
      <xdr:rowOff>155031</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566855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170815</xdr:rowOff>
    </xdr:from>
    <xdr:to>
      <xdr:col>7</xdr:col>
      <xdr:colOff>187325</xdr:colOff>
      <xdr:row>28</xdr:row>
      <xdr:rowOff>100965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50165</xdr:rowOff>
    </xdr:from>
    <xdr:to>
      <xdr:col>11</xdr:col>
      <xdr:colOff>136525</xdr:colOff>
      <xdr:row>28</xdr:row>
      <xdr:rowOff>96429</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562229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45283</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11356</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114952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50908</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45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163756</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392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117492</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債務償還比率は、類似団体平均を上回っており、主な要因としては、新学校給食センター建設事業に係る町債の発行を行ったことが考えられます。債務償還比率については、令和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年度を上限の目安と捉えており、今後これを上回らないよう、取り組んでいきます。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113862</xdr:rowOff>
    </xdr:from>
    <xdr:to>
      <xdr:col>72</xdr:col>
      <xdr:colOff>123825</xdr:colOff>
      <xdr:row>30</xdr:row>
      <xdr:rowOff>44012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8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118180</xdr:rowOff>
    </xdr:from>
    <xdr:to>
      <xdr:col>68</xdr:col>
      <xdr:colOff>123825</xdr:colOff>
      <xdr:row>30</xdr:row>
      <xdr:rowOff>48330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114822</xdr:rowOff>
    </xdr:from>
    <xdr:to>
      <xdr:col>64</xdr:col>
      <xdr:colOff>123825</xdr:colOff>
      <xdr:row>30</xdr:row>
      <xdr:rowOff>44972</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8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129336</xdr:rowOff>
    </xdr:from>
    <xdr:to>
      <xdr:col>60</xdr:col>
      <xdr:colOff>123825</xdr:colOff>
      <xdr:row>30</xdr:row>
      <xdr:rowOff>59486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87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48613</xdr:rowOff>
    </xdr:from>
    <xdr:to>
      <xdr:col>76</xdr:col>
      <xdr:colOff>73025</xdr:colOff>
      <xdr:row>29</xdr:row>
      <xdr:rowOff>150213</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79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27040</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7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94022</xdr:rowOff>
    </xdr:from>
    <xdr:to>
      <xdr:col>72</xdr:col>
      <xdr:colOff>123825</xdr:colOff>
      <xdr:row>31</xdr:row>
      <xdr:rowOff>24172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0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99413</xdr:rowOff>
    </xdr:from>
    <xdr:to>
      <xdr:col>76</xdr:col>
      <xdr:colOff>22225</xdr:colOff>
      <xdr:row>30</xdr:row>
      <xdr:rowOff>144822</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5842988"/>
          <a:ext cx="711200" cy="2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78670</xdr:rowOff>
    </xdr:from>
    <xdr:to>
      <xdr:col>68</xdr:col>
      <xdr:colOff>123825</xdr:colOff>
      <xdr:row>31</xdr:row>
      <xdr:rowOff>8820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59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129470</xdr:rowOff>
    </xdr:from>
    <xdr:to>
      <xdr:col>72</xdr:col>
      <xdr:colOff>73025</xdr:colOff>
      <xdr:row>30</xdr:row>
      <xdr:rowOff>144822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6044495"/>
          <a:ext cx="762000" cy="1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139291</xdr:rowOff>
    </xdr:from>
    <xdr:to>
      <xdr:col>64</xdr:col>
      <xdr:colOff>123825</xdr:colOff>
      <xdr:row>30</xdr:row>
      <xdr:rowOff>69441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588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18641</xdr:rowOff>
    </xdr:from>
    <xdr:to>
      <xdr:col>68</xdr:col>
      <xdr:colOff>73025</xdr:colOff>
      <xdr:row>30</xdr:row>
      <xdr:rowOff>129470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5933666"/>
          <a:ext cx="762000" cy="1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135812</xdr:rowOff>
    </xdr:from>
    <xdr:to>
      <xdr:col>60</xdr:col>
      <xdr:colOff>123825</xdr:colOff>
      <xdr:row>30</xdr:row>
      <xdr:rowOff>65962</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8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15162</xdr:rowOff>
    </xdr:from>
    <xdr:to>
      <xdr:col>64</xdr:col>
      <xdr:colOff>73025</xdr:colOff>
      <xdr:row>30</xdr:row>
      <xdr:rowOff>18641</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5930187"/>
          <a:ext cx="762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60539</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6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64857</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63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61499</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63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76013</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64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15299</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10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171397</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08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60568</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59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57089</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97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28,556
28,137
23.80
11,322,797
10,791,433
521,500
6,678,810
10,247,891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101600</xdr:rowOff>
    </xdr:from>
    <xdr:to>
      <xdr:col>10</xdr:col>
      <xdr:colOff>165100</xdr:colOff>
      <xdr:row>38</xdr:row>
      <xdr:rowOff>31750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164465</xdr:rowOff>
    </xdr:from>
    <xdr:to>
      <xdr:col>24</xdr:col>
      <xdr:colOff>114300</xdr:colOff>
      <xdr:row>37</xdr:row>
      <xdr:rowOff>94615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43815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512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88265</xdr:rowOff>
    </xdr:from>
    <xdr:to>
      <xdr:col>15</xdr:col>
      <xdr:colOff>101600</xdr:colOff>
      <xdr:row>37</xdr:row>
      <xdr:rowOff>18415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139065</xdr:rowOff>
    </xdr:from>
    <xdr:to>
      <xdr:col>19</xdr:col>
      <xdr:colOff>177800</xdr:colOff>
      <xdr:row>37</xdr:row>
      <xdr:rowOff>7620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11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50165</xdr:rowOff>
    </xdr:from>
    <xdr:to>
      <xdr:col>10</xdr:col>
      <xdr:colOff>165100</xdr:colOff>
      <xdr:row>36</xdr:row>
      <xdr:rowOff>151765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100965</xdr:rowOff>
    </xdr:from>
    <xdr:to>
      <xdr:col>15</xdr:col>
      <xdr:colOff>50800</xdr:colOff>
      <xdr:row>36</xdr:row>
      <xdr:rowOff>139065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2731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17780</xdr:rowOff>
    </xdr:from>
    <xdr:to>
      <xdr:col>6</xdr:col>
      <xdr:colOff>38100</xdr:colOff>
      <xdr:row>36</xdr:row>
      <xdr:rowOff>119380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68580</xdr:rowOff>
    </xdr:from>
    <xdr:to>
      <xdr:col>10</xdr:col>
      <xdr:colOff>114300</xdr:colOff>
      <xdr:row>36</xdr:row>
      <xdr:rowOff>100965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407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22877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34942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135907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9741</xdr:rowOff>
    </xdr:from>
    <xdr:to>
      <xdr:col>50</xdr:col>
      <xdr:colOff>165100</xdr:colOff>
      <xdr:row>38</xdr:row>
      <xdr:rowOff>111341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5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91846</xdr:rowOff>
    </xdr:from>
    <xdr:to>
      <xdr:col>46</xdr:col>
      <xdr:colOff>38100</xdr:colOff>
      <xdr:row>38</xdr:row>
      <xdr:rowOff>21996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43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80569</xdr:rowOff>
    </xdr:from>
    <xdr:to>
      <xdr:col>41</xdr:col>
      <xdr:colOff>101600</xdr:colOff>
      <xdr:row>38</xdr:row>
      <xdr:rowOff>10719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4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83388</xdr:rowOff>
    </xdr:from>
    <xdr:to>
      <xdr:col>36</xdr:col>
      <xdr:colOff>165100</xdr:colOff>
      <xdr:row>38</xdr:row>
      <xdr:rowOff>13539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427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21095</xdr:rowOff>
    </xdr:from>
    <xdr:to>
      <xdr:col>55</xdr:col>
      <xdr:colOff>50800</xdr:colOff>
      <xdr:row>39</xdr:row>
      <xdr:rowOff>122695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7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43972</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22123</xdr:rowOff>
    </xdr:from>
    <xdr:to>
      <xdr:col>50</xdr:col>
      <xdr:colOff>165100</xdr:colOff>
      <xdr:row>39</xdr:row>
      <xdr:rowOff>123723</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7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71895</xdr:rowOff>
    </xdr:from>
    <xdr:to>
      <xdr:col>55</xdr:col>
      <xdr:colOff>0</xdr:colOff>
      <xdr:row>39</xdr:row>
      <xdr:rowOff>72923</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758445"/>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23876</xdr:rowOff>
    </xdr:from>
    <xdr:to>
      <xdr:col>46</xdr:col>
      <xdr:colOff>38100</xdr:colOff>
      <xdr:row>39</xdr:row>
      <xdr:rowOff>125476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7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72923</xdr:rowOff>
    </xdr:from>
    <xdr:to>
      <xdr:col>50</xdr:col>
      <xdr:colOff>114300</xdr:colOff>
      <xdr:row>39</xdr:row>
      <xdr:rowOff>74676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75947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27039</xdr:rowOff>
    </xdr:from>
    <xdr:to>
      <xdr:col>41</xdr:col>
      <xdr:colOff>101600</xdr:colOff>
      <xdr:row>39</xdr:row>
      <xdr:rowOff>128639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71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74676</xdr:rowOff>
    </xdr:from>
    <xdr:to>
      <xdr:col>45</xdr:col>
      <xdr:colOff>177800</xdr:colOff>
      <xdr:row>39</xdr:row>
      <xdr:rowOff>77839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761226"/>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26353</xdr:rowOff>
    </xdr:from>
    <xdr:to>
      <xdr:col>36</xdr:col>
      <xdr:colOff>165100</xdr:colOff>
      <xdr:row>39</xdr:row>
      <xdr:rowOff>127953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7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77153</xdr:rowOff>
    </xdr:from>
    <xdr:to>
      <xdr:col>41</xdr:col>
      <xdr:colOff>50800</xdr:colOff>
      <xdr:row>39</xdr:row>
      <xdr:rowOff>77839</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676370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127868</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3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38523</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21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27246</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1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30065</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2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114850</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80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116603</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8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119766</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8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119080</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8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52070</xdr:rowOff>
    </xdr:from>
    <xdr:to>
      <xdr:col>20</xdr:col>
      <xdr:colOff>38100</xdr:colOff>
      <xdr:row>60</xdr:row>
      <xdr:rowOff>153670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153307</xdr:rowOff>
    </xdr:from>
    <xdr:to>
      <xdr:col>24</xdr:col>
      <xdr:colOff>114300</xdr:colOff>
      <xdr:row>61</xdr:row>
      <xdr:rowOff>83457</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131734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123916</xdr:rowOff>
    </xdr:from>
    <xdr:to>
      <xdr:col>20</xdr:col>
      <xdr:colOff>38100</xdr:colOff>
      <xdr:row>61</xdr:row>
      <xdr:rowOff>54066</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3266</xdr:rowOff>
    </xdr:from>
    <xdr:to>
      <xdr:col>24</xdr:col>
      <xdr:colOff>63500</xdr:colOff>
      <xdr:row>61</xdr:row>
      <xdr:rowOff>32657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4617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96157</xdr:rowOff>
    </xdr:from>
    <xdr:to>
      <xdr:col>15</xdr:col>
      <xdr:colOff>101600</xdr:colOff>
      <xdr:row>61</xdr:row>
      <xdr:rowOff>26307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146957</xdr:rowOff>
    </xdr:from>
    <xdr:to>
      <xdr:col>19</xdr:col>
      <xdr:colOff>177800</xdr:colOff>
      <xdr:row>61</xdr:row>
      <xdr:rowOff>3266</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4339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117566</xdr:rowOff>
    </xdr:from>
    <xdr:to>
      <xdr:col>15</xdr:col>
      <xdr:colOff>50800</xdr:colOff>
      <xdr:row>60</xdr:row>
      <xdr:rowOff>146957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045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39007</xdr:rowOff>
    </xdr:from>
    <xdr:to>
      <xdr:col>6</xdr:col>
      <xdr:colOff>38100</xdr:colOff>
      <xdr:row>60</xdr:row>
      <xdr:rowOff>140607</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89807</xdr:rowOff>
    </xdr:from>
    <xdr:to>
      <xdr:col>10</xdr:col>
      <xdr:colOff>114300</xdr:colOff>
      <xdr:row>60</xdr:row>
      <xdr:rowOff>117566</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3768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170197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45193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131734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149865</xdr:rowOff>
    </xdr:from>
    <xdr:to>
      <xdr:col>50</xdr:col>
      <xdr:colOff>165100</xdr:colOff>
      <xdr:row>63</xdr:row>
      <xdr:rowOff>80015</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7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133111</xdr:rowOff>
    </xdr:from>
    <xdr:to>
      <xdr:col>46</xdr:col>
      <xdr:colOff>38100</xdr:colOff>
      <xdr:row>63</xdr:row>
      <xdr:rowOff>63261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6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126781</xdr:rowOff>
    </xdr:from>
    <xdr:to>
      <xdr:col>41</xdr:col>
      <xdr:colOff>101600</xdr:colOff>
      <xdr:row>63</xdr:row>
      <xdr:rowOff>56931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132128</xdr:rowOff>
    </xdr:from>
    <xdr:to>
      <xdr:col>36</xdr:col>
      <xdr:colOff>165100</xdr:colOff>
      <xdr:row>63</xdr:row>
      <xdr:rowOff>62278</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6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73964</xdr:rowOff>
    </xdr:from>
    <xdr:to>
      <xdr:col>55</xdr:col>
      <xdr:colOff>50800</xdr:colOff>
      <xdr:row>64</xdr:row>
      <xdr:rowOff>4114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87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160341</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79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74140</xdr:rowOff>
    </xdr:from>
    <xdr:to>
      <xdr:col>50</xdr:col>
      <xdr:colOff>165100</xdr:colOff>
      <xdr:row>64</xdr:row>
      <xdr:rowOff>4290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8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124764</xdr:rowOff>
    </xdr:from>
    <xdr:to>
      <xdr:col>55</xdr:col>
      <xdr:colOff>0</xdr:colOff>
      <xdr:row>63</xdr:row>
      <xdr:rowOff>124940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926114"/>
          <a:ext cx="8382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74572</xdr:rowOff>
    </xdr:from>
    <xdr:to>
      <xdr:col>46</xdr:col>
      <xdr:colOff>38100</xdr:colOff>
      <xdr:row>64</xdr:row>
      <xdr:rowOff>4722</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8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124940</xdr:rowOff>
    </xdr:from>
    <xdr:to>
      <xdr:col>50</xdr:col>
      <xdr:colOff>114300</xdr:colOff>
      <xdr:row>63</xdr:row>
      <xdr:rowOff>125372</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926290"/>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74865</xdr:rowOff>
    </xdr:from>
    <xdr:to>
      <xdr:col>41</xdr:col>
      <xdr:colOff>101600</xdr:colOff>
      <xdr:row>64</xdr:row>
      <xdr:rowOff>5015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8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125372</xdr:rowOff>
    </xdr:from>
    <xdr:to>
      <xdr:col>45</xdr:col>
      <xdr:colOff>177800</xdr:colOff>
      <xdr:row>63</xdr:row>
      <xdr:rowOff>125665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926722"/>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74722</xdr:rowOff>
    </xdr:from>
    <xdr:to>
      <xdr:col>36</xdr:col>
      <xdr:colOff>165100</xdr:colOff>
      <xdr:row>64</xdr:row>
      <xdr:rowOff>4872</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125522</xdr:rowOff>
    </xdr:from>
    <xdr:to>
      <xdr:col>41</xdr:col>
      <xdr:colOff>50800</xdr:colOff>
      <xdr:row>63</xdr:row>
      <xdr:rowOff>125665</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972300" y="10926872"/>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96542</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55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79788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53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73458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3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78805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3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166867</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59411" y="109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167299</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83111" y="1096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167592</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94111" y="1096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167449</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05111" y="109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0000000-0008-0000-0E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00000000-0008-0000-0E00-00004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24" name="【認定こども園・幼稚園・保育所】&#10;有形固定資産減価償却率最大値テキスト">
          <a:extLst>
            <a:ext uri="{FF2B5EF4-FFF2-40B4-BE49-F238E27FC236}">
              <a16:creationId xmlns:a16="http://schemas.microsoft.com/office/drawing/2014/main" id="{00000000-0008-0000-0E00-000044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00000000-0008-0000-0E00-000046010000}"/>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33565</xdr:rowOff>
    </xdr:from>
    <xdr:to>
      <xdr:col>85</xdr:col>
      <xdr:colOff>177800</xdr:colOff>
      <xdr:row>39</xdr:row>
      <xdr:rowOff>135165</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16268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11992</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00000000-0008-0000-0E00-000052010000}"/>
            </a:ext>
          </a:extLst>
        </xdr:cNvPr>
        <xdr:cNvSpPr txBox="1"/>
      </xdr:nvSpPr>
      <xdr:spPr>
        <a:xfrm>
          <a:off x="16357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9072</xdr:rowOff>
    </xdr:from>
    <xdr:to>
      <xdr:col>81</xdr:col>
      <xdr:colOff>101600</xdr:colOff>
      <xdr:row>39</xdr:row>
      <xdr:rowOff>110672</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5430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59872</xdr:rowOff>
    </xdr:from>
    <xdr:to>
      <xdr:col>85</xdr:col>
      <xdr:colOff>127000</xdr:colOff>
      <xdr:row>39</xdr:row>
      <xdr:rowOff>84365</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5481300" y="674642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59872</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4592300" y="671703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123372</xdr:rowOff>
    </xdr:from>
    <xdr:to>
      <xdr:col>72</xdr:col>
      <xdr:colOff>38100</xdr:colOff>
      <xdr:row>39</xdr:row>
      <xdr:rowOff>53522</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13652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2722</xdr:rowOff>
    </xdr:from>
    <xdr:to>
      <xdr:col>76</xdr:col>
      <xdr:colOff>114300</xdr:colOff>
      <xdr:row>39</xdr:row>
      <xdr:rowOff>30480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3703300" y="66892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98878</xdr:rowOff>
    </xdr:from>
    <xdr:to>
      <xdr:col>67</xdr:col>
      <xdr:colOff>101600</xdr:colOff>
      <xdr:row>39</xdr:row>
      <xdr:rowOff>29028</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12763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149678</xdr:rowOff>
    </xdr:from>
    <xdr:to>
      <xdr:col>71</xdr:col>
      <xdr:colOff>177800</xdr:colOff>
      <xdr:row>39</xdr:row>
      <xdr:rowOff>2722</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814300" y="66647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00000000-0008-0000-0E00-00005B010000}"/>
            </a:ext>
          </a:extLst>
        </xdr:cNvPr>
        <xdr:cNvSpPr txBox="1"/>
      </xdr:nvSpPr>
      <xdr:spPr>
        <a:xfrm>
          <a:off x="15266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00000000-0008-0000-0E00-00005C010000}"/>
            </a:ext>
          </a:extLst>
        </xdr:cNvPr>
        <xdr:cNvSpPr txBox="1"/>
      </xdr:nvSpPr>
      <xdr:spPr>
        <a:xfrm>
          <a:off x="14389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3500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2611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101799</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52660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44649</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00000000-0008-0000-0E00-000061010000}"/>
            </a:ext>
          </a:extLst>
        </xdr:cNvPr>
        <xdr:cNvSpPr txBox="1"/>
      </xdr:nvSpPr>
      <xdr:spPr>
        <a:xfrm>
          <a:off x="13500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20155</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00000000-0008-0000-0E00-000062010000}"/>
            </a:ext>
          </a:extLst>
        </xdr:cNvPr>
        <xdr:cNvSpPr txBox="1"/>
      </xdr:nvSpPr>
      <xdr:spPr>
        <a:xfrm>
          <a:off x="12611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00000000-0008-0000-0E00-00007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00000000-0008-0000-0E00-000079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00000000-0008-0000-0E00-00007B010000}"/>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00000000-0008-0000-0E00-00007D010000}"/>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116840</xdr:rowOff>
    </xdr:from>
    <xdr:to>
      <xdr:col>116</xdr:col>
      <xdr:colOff>114300</xdr:colOff>
      <xdr:row>38</xdr:row>
      <xdr:rowOff>46990</xdr:rowOff>
    </xdr:to>
    <xdr:sp macro="" textlink="">
      <xdr:nvSpPr>
        <xdr:cNvPr id="392" name="楕円 391">
          <a:extLst>
            <a:ext uri="{FF2B5EF4-FFF2-40B4-BE49-F238E27FC236}">
              <a16:creationId xmlns:a16="http://schemas.microsoft.com/office/drawing/2014/main" id="{00000000-0008-0000-0E00-000088010000}"/>
            </a:ext>
          </a:extLst>
        </xdr:cNvPr>
        <xdr:cNvSpPr/>
      </xdr:nvSpPr>
      <xdr:spPr>
        <a:xfrm>
          <a:off x="22110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139717</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id="{00000000-0008-0000-0E00-000089010000}"/>
            </a:ext>
          </a:extLst>
        </xdr:cNvPr>
        <xdr:cNvSpPr txBox="1"/>
      </xdr:nvSpPr>
      <xdr:spPr>
        <a:xfrm>
          <a:off x="22199600"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119126</xdr:rowOff>
    </xdr:from>
    <xdr:to>
      <xdr:col>112</xdr:col>
      <xdr:colOff>38100</xdr:colOff>
      <xdr:row>38</xdr:row>
      <xdr:rowOff>49276</xdr:rowOff>
    </xdr:to>
    <xdr:sp macro="" textlink="">
      <xdr:nvSpPr>
        <xdr:cNvPr id="394" name="楕円 393">
          <a:extLst>
            <a:ext uri="{FF2B5EF4-FFF2-40B4-BE49-F238E27FC236}">
              <a16:creationId xmlns:a16="http://schemas.microsoft.com/office/drawing/2014/main" id="{00000000-0008-0000-0E00-00008A010000}"/>
            </a:ext>
          </a:extLst>
        </xdr:cNvPr>
        <xdr:cNvSpPr/>
      </xdr:nvSpPr>
      <xdr:spPr>
        <a:xfrm>
          <a:off x="21272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167640</xdr:rowOff>
    </xdr:from>
    <xdr:to>
      <xdr:col>116</xdr:col>
      <xdr:colOff>63500</xdr:colOff>
      <xdr:row>37</xdr:row>
      <xdr:rowOff>169926</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flipV="1">
          <a:off x="21323300" y="651129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121412</xdr:rowOff>
    </xdr:from>
    <xdr:to>
      <xdr:col>107</xdr:col>
      <xdr:colOff>101600</xdr:colOff>
      <xdr:row>38</xdr:row>
      <xdr:rowOff>51562</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20383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169926</xdr:rowOff>
    </xdr:from>
    <xdr:to>
      <xdr:col>111</xdr:col>
      <xdr:colOff>177800</xdr:colOff>
      <xdr:row>38</xdr:row>
      <xdr:rowOff>762</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20434300" y="65135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121412</xdr:rowOff>
    </xdr:from>
    <xdr:to>
      <xdr:col>102</xdr:col>
      <xdr:colOff>165100</xdr:colOff>
      <xdr:row>38</xdr:row>
      <xdr:rowOff>51562</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19494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xdr:rowOff>
    </xdr:from>
    <xdr:to>
      <xdr:col>107</xdr:col>
      <xdr:colOff>50800</xdr:colOff>
      <xdr:row>38</xdr:row>
      <xdr:rowOff>762</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9545300" y="6515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121412</xdr:rowOff>
    </xdr:from>
    <xdr:to>
      <xdr:col>98</xdr:col>
      <xdr:colOff>38100</xdr:colOff>
      <xdr:row>38</xdr:row>
      <xdr:rowOff>51562</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8605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xdr:rowOff>
    </xdr:from>
    <xdr:to>
      <xdr:col>102</xdr:col>
      <xdr:colOff>114300</xdr:colOff>
      <xdr:row>38</xdr:row>
      <xdr:rowOff>762</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8656300" y="6515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00000000-0008-0000-0E00-000092010000}"/>
            </a:ext>
          </a:extLst>
        </xdr:cNvPr>
        <xdr:cNvSpPr txBox="1"/>
      </xdr:nvSpPr>
      <xdr:spPr>
        <a:xfrm>
          <a:off x="21075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404" name="n_3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19310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31259</xdr:rowOff>
    </xdr:from>
    <xdr:ext cx="469744" cy="259045"/>
    <xdr:sp macro="" textlink="">
      <xdr:nvSpPr>
        <xdr:cNvPr id="405" name="n_4ave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18421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65803</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210757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68089</xdr:rowOff>
    </xdr:from>
    <xdr:ext cx="469744" cy="259045"/>
    <xdr:sp macro="" textlink="">
      <xdr:nvSpPr>
        <xdr:cNvPr id="407" name="n_2main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201994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68089</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193104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68089</xdr:rowOff>
    </xdr:from>
    <xdr:ext cx="469744" cy="259045"/>
    <xdr:sp macro="" textlink="">
      <xdr:nvSpPr>
        <xdr:cNvPr id="409" name="n_4mainValue【認定こども園・幼稚園・保育所】&#10;一人当たり面積">
          <a:extLst>
            <a:ext uri="{FF2B5EF4-FFF2-40B4-BE49-F238E27FC236}">
              <a16:creationId xmlns:a16="http://schemas.microsoft.com/office/drawing/2014/main" id="{00000000-0008-0000-0E00-000099010000}"/>
            </a:ext>
          </a:extLst>
        </xdr:cNvPr>
        <xdr:cNvSpPr txBox="1"/>
      </xdr:nvSpPr>
      <xdr:spPr>
        <a:xfrm>
          <a:off x="184214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00000000-0008-0000-0E00-0000B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00000000-0008-0000-0E00-0000B301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00000000-0008-0000-0E00-0000B5010000}"/>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00000000-0008-0000-0E00-0000B7010000}"/>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13970</xdr:rowOff>
    </xdr:from>
    <xdr:to>
      <xdr:col>67</xdr:col>
      <xdr:colOff>101600</xdr:colOff>
      <xdr:row>60</xdr:row>
      <xdr:rowOff>115570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2763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27305</xdr:rowOff>
    </xdr:from>
    <xdr:to>
      <xdr:col>85</xdr:col>
      <xdr:colOff>177800</xdr:colOff>
      <xdr:row>62</xdr:row>
      <xdr:rowOff>128905</xdr:rowOff>
    </xdr:to>
    <xdr:sp macro="" textlink="">
      <xdr:nvSpPr>
        <xdr:cNvPr id="450" name="楕円 449">
          <a:extLst>
            <a:ext uri="{FF2B5EF4-FFF2-40B4-BE49-F238E27FC236}">
              <a16:creationId xmlns:a16="http://schemas.microsoft.com/office/drawing/2014/main" id="{00000000-0008-0000-0E00-0000C2010000}"/>
            </a:ext>
          </a:extLst>
        </xdr:cNvPr>
        <xdr:cNvSpPr/>
      </xdr:nvSpPr>
      <xdr:spPr>
        <a:xfrm>
          <a:off x="162687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5732</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00000000-0008-0000-0E00-0000C3010000}"/>
            </a:ext>
          </a:extLst>
        </xdr:cNvPr>
        <xdr:cNvSpPr txBox="1"/>
      </xdr:nvSpPr>
      <xdr:spPr>
        <a:xfrm>
          <a:off x="16357600"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21590</xdr:rowOff>
    </xdr:from>
    <xdr:to>
      <xdr:col>81</xdr:col>
      <xdr:colOff>101600</xdr:colOff>
      <xdr:row>62</xdr:row>
      <xdr:rowOff>123190</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1543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72390</xdr:rowOff>
    </xdr:from>
    <xdr:to>
      <xdr:col>85</xdr:col>
      <xdr:colOff>127000</xdr:colOff>
      <xdr:row>62</xdr:row>
      <xdr:rowOff>78105</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5481300" y="107022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xdr:rowOff>
    </xdr:from>
    <xdr:to>
      <xdr:col>76</xdr:col>
      <xdr:colOff>165100</xdr:colOff>
      <xdr:row>62</xdr:row>
      <xdr:rowOff>106045</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14541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55245</xdr:rowOff>
    </xdr:from>
    <xdr:to>
      <xdr:col>81</xdr:col>
      <xdr:colOff>50800</xdr:colOff>
      <xdr:row>62</xdr:row>
      <xdr:rowOff>72390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4592300" y="106851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156845</xdr:rowOff>
    </xdr:from>
    <xdr:to>
      <xdr:col>72</xdr:col>
      <xdr:colOff>38100</xdr:colOff>
      <xdr:row>62</xdr:row>
      <xdr:rowOff>86995</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3652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36195</xdr:rowOff>
    </xdr:from>
    <xdr:to>
      <xdr:col>76</xdr:col>
      <xdr:colOff>114300</xdr:colOff>
      <xdr:row>62</xdr:row>
      <xdr:rowOff>55245</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3703300" y="106660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162560</xdr:rowOff>
    </xdr:from>
    <xdr:to>
      <xdr:col>67</xdr:col>
      <xdr:colOff>101600</xdr:colOff>
      <xdr:row>62</xdr:row>
      <xdr:rowOff>92710</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12763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36195</xdr:rowOff>
    </xdr:from>
    <xdr:to>
      <xdr:col>71</xdr:col>
      <xdr:colOff>177800</xdr:colOff>
      <xdr:row>62</xdr:row>
      <xdr:rowOff>41910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12814300" y="106660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460" name="n_1aveValue【学校施設】&#10;有形固定資産減価償却率">
          <a:extLst>
            <a:ext uri="{FF2B5EF4-FFF2-40B4-BE49-F238E27FC236}">
              <a16:creationId xmlns:a16="http://schemas.microsoft.com/office/drawing/2014/main" id="{00000000-0008-0000-0E00-0000CC010000}"/>
            </a:ext>
          </a:extLst>
        </xdr:cNvPr>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461" name="n_2aveValue【学校施設】&#10;有形固定資産減価償却率">
          <a:extLst>
            <a:ext uri="{FF2B5EF4-FFF2-40B4-BE49-F238E27FC236}">
              <a16:creationId xmlns:a16="http://schemas.microsoft.com/office/drawing/2014/main" id="{00000000-0008-0000-0E00-0000CD010000}"/>
            </a:ext>
          </a:extLst>
        </xdr:cNvPr>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462" name="n_3aveValue【学校施設】&#10;有形固定資産減価償却率">
          <a:extLst>
            <a:ext uri="{FF2B5EF4-FFF2-40B4-BE49-F238E27FC236}">
              <a16:creationId xmlns:a16="http://schemas.microsoft.com/office/drawing/2014/main" id="{00000000-0008-0000-0E00-0000CE010000}"/>
            </a:ext>
          </a:extLst>
        </xdr:cNvPr>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132097</xdr:rowOff>
    </xdr:from>
    <xdr:ext cx="405111" cy="259045"/>
    <xdr:sp macro="" textlink="">
      <xdr:nvSpPr>
        <xdr:cNvPr id="463" name="n_4aveValue【学校施設】&#10;有形固定資産減価償却率">
          <a:extLst>
            <a:ext uri="{FF2B5EF4-FFF2-40B4-BE49-F238E27FC236}">
              <a16:creationId xmlns:a16="http://schemas.microsoft.com/office/drawing/2014/main" id="{00000000-0008-0000-0E00-0000CF010000}"/>
            </a:ext>
          </a:extLst>
        </xdr:cNvPr>
        <xdr:cNvSpPr txBox="1"/>
      </xdr:nvSpPr>
      <xdr:spPr>
        <a:xfrm>
          <a:off x="12611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114317</xdr:rowOff>
    </xdr:from>
    <xdr:ext cx="405111" cy="259045"/>
    <xdr:sp macro="" textlink="">
      <xdr:nvSpPr>
        <xdr:cNvPr id="464" name="n_1mainValue【学校施設】&#10;有形固定資産減価償却率">
          <a:extLst>
            <a:ext uri="{FF2B5EF4-FFF2-40B4-BE49-F238E27FC236}">
              <a16:creationId xmlns:a16="http://schemas.microsoft.com/office/drawing/2014/main" id="{00000000-0008-0000-0E00-0000D0010000}"/>
            </a:ext>
          </a:extLst>
        </xdr:cNvPr>
        <xdr:cNvSpPr txBox="1"/>
      </xdr:nvSpPr>
      <xdr:spPr>
        <a:xfrm>
          <a:off x="152660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97172</xdr:rowOff>
    </xdr:from>
    <xdr:ext cx="405111" cy="259045"/>
    <xdr:sp macro="" textlink="">
      <xdr:nvSpPr>
        <xdr:cNvPr id="465" name="n_2mainValue【学校施設】&#10;有形固定資産減価償却率">
          <a:extLst>
            <a:ext uri="{FF2B5EF4-FFF2-40B4-BE49-F238E27FC236}">
              <a16:creationId xmlns:a16="http://schemas.microsoft.com/office/drawing/2014/main" id="{00000000-0008-0000-0E00-0000D1010000}"/>
            </a:ext>
          </a:extLst>
        </xdr:cNvPr>
        <xdr:cNvSpPr txBox="1"/>
      </xdr:nvSpPr>
      <xdr:spPr>
        <a:xfrm>
          <a:off x="14389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78122</xdr:rowOff>
    </xdr:from>
    <xdr:ext cx="405111" cy="259045"/>
    <xdr:sp macro="" textlink="">
      <xdr:nvSpPr>
        <xdr:cNvPr id="466" name="n_3mainValue【学校施設】&#10;有形固定資産減価償却率">
          <a:extLst>
            <a:ext uri="{FF2B5EF4-FFF2-40B4-BE49-F238E27FC236}">
              <a16:creationId xmlns:a16="http://schemas.microsoft.com/office/drawing/2014/main" id="{00000000-0008-0000-0E00-0000D2010000}"/>
            </a:ext>
          </a:extLst>
        </xdr:cNvPr>
        <xdr:cNvSpPr txBox="1"/>
      </xdr:nvSpPr>
      <xdr:spPr>
        <a:xfrm>
          <a:off x="13500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83837</xdr:rowOff>
    </xdr:from>
    <xdr:ext cx="405111" cy="259045"/>
    <xdr:sp macro="" textlink="">
      <xdr:nvSpPr>
        <xdr:cNvPr id="467" name="n_4mainValue【学校施設】&#10;有形固定資産減価償却率">
          <a:extLst>
            <a:ext uri="{FF2B5EF4-FFF2-40B4-BE49-F238E27FC236}">
              <a16:creationId xmlns:a16="http://schemas.microsoft.com/office/drawing/2014/main" id="{00000000-0008-0000-0E00-0000D3010000}"/>
            </a:ext>
          </a:extLst>
        </xdr:cNvPr>
        <xdr:cNvSpPr txBox="1"/>
      </xdr:nvSpPr>
      <xdr:spPr>
        <a:xfrm>
          <a:off x="12611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0000000-0008-0000-0E00-0000E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95" name="【学校施設】&#10;一人当たり面積最小値テキスト">
          <a:extLst>
            <a:ext uri="{FF2B5EF4-FFF2-40B4-BE49-F238E27FC236}">
              <a16:creationId xmlns:a16="http://schemas.microsoft.com/office/drawing/2014/main" id="{00000000-0008-0000-0E00-0000EF01000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97" name="【学校施設】&#10;一人当たり面積最大値テキスト">
          <a:extLst>
            <a:ext uri="{FF2B5EF4-FFF2-40B4-BE49-F238E27FC236}">
              <a16:creationId xmlns:a16="http://schemas.microsoft.com/office/drawing/2014/main" id="{00000000-0008-0000-0E00-0000F1010000}"/>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99" name="【学校施設】&#10;一人当たり面積平均値テキスト">
          <a:extLst>
            <a:ext uri="{FF2B5EF4-FFF2-40B4-BE49-F238E27FC236}">
              <a16:creationId xmlns:a16="http://schemas.microsoft.com/office/drawing/2014/main" id="{00000000-0008-0000-0E00-0000F3010000}"/>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170289</xdr:rowOff>
    </xdr:from>
    <xdr:to>
      <xdr:col>112</xdr:col>
      <xdr:colOff>38100</xdr:colOff>
      <xdr:row>60</xdr:row>
      <xdr:rowOff>100439</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21272500" y="1028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156573</xdr:rowOff>
    </xdr:from>
    <xdr:to>
      <xdr:col>107</xdr:col>
      <xdr:colOff>101600</xdr:colOff>
      <xdr:row>60</xdr:row>
      <xdr:rowOff>86723</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20383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145469</xdr:rowOff>
    </xdr:from>
    <xdr:to>
      <xdr:col>102</xdr:col>
      <xdr:colOff>165100</xdr:colOff>
      <xdr:row>60</xdr:row>
      <xdr:rowOff>75619</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9494500" y="1026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141550</xdr:rowOff>
    </xdr:from>
    <xdr:to>
      <xdr:col>98</xdr:col>
      <xdr:colOff>38100</xdr:colOff>
      <xdr:row>60</xdr:row>
      <xdr:rowOff>71700</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8605500" y="1025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108240</xdr:rowOff>
    </xdr:from>
    <xdr:to>
      <xdr:col>116</xdr:col>
      <xdr:colOff>114300</xdr:colOff>
      <xdr:row>62</xdr:row>
      <xdr:rowOff>38390</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22110700" y="105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86667</xdr:rowOff>
    </xdr:from>
    <xdr:ext cx="469744" cy="259045"/>
    <xdr:sp macro="" textlink="">
      <xdr:nvSpPr>
        <xdr:cNvPr id="511" name="【学校施設】&#10;一人当たり面積該当値テキスト">
          <a:extLst>
            <a:ext uri="{FF2B5EF4-FFF2-40B4-BE49-F238E27FC236}">
              <a16:creationId xmlns:a16="http://schemas.microsoft.com/office/drawing/2014/main" id="{00000000-0008-0000-0E00-0000FF010000}"/>
            </a:ext>
          </a:extLst>
        </xdr:cNvPr>
        <xdr:cNvSpPr txBox="1"/>
      </xdr:nvSpPr>
      <xdr:spPr>
        <a:xfrm>
          <a:off x="22199600" y="1054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109547</xdr:rowOff>
    </xdr:from>
    <xdr:to>
      <xdr:col>112</xdr:col>
      <xdr:colOff>38100</xdr:colOff>
      <xdr:row>62</xdr:row>
      <xdr:rowOff>39697</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21272500" y="1056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159040</xdr:rowOff>
    </xdr:from>
    <xdr:to>
      <xdr:col>116</xdr:col>
      <xdr:colOff>63500</xdr:colOff>
      <xdr:row>61</xdr:row>
      <xdr:rowOff>160347</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21323300" y="10617490"/>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112159</xdr:rowOff>
    </xdr:from>
    <xdr:to>
      <xdr:col>107</xdr:col>
      <xdr:colOff>101600</xdr:colOff>
      <xdr:row>62</xdr:row>
      <xdr:rowOff>42309</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20383500" y="105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160347</xdr:rowOff>
    </xdr:from>
    <xdr:to>
      <xdr:col>111</xdr:col>
      <xdr:colOff>177800</xdr:colOff>
      <xdr:row>61</xdr:row>
      <xdr:rowOff>162959</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20434300" y="10618797"/>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114119</xdr:rowOff>
    </xdr:from>
    <xdr:to>
      <xdr:col>102</xdr:col>
      <xdr:colOff>165100</xdr:colOff>
      <xdr:row>62</xdr:row>
      <xdr:rowOff>44269</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9494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162959</xdr:rowOff>
    </xdr:from>
    <xdr:to>
      <xdr:col>107</xdr:col>
      <xdr:colOff>50800</xdr:colOff>
      <xdr:row>61</xdr:row>
      <xdr:rowOff>164919</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9545300" y="10621409"/>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113465</xdr:rowOff>
    </xdr:from>
    <xdr:to>
      <xdr:col>98</xdr:col>
      <xdr:colOff>38100</xdr:colOff>
      <xdr:row>62</xdr:row>
      <xdr:rowOff>43615</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8605500" y="1057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164265</xdr:rowOff>
    </xdr:from>
    <xdr:to>
      <xdr:col>102</xdr:col>
      <xdr:colOff>114300</xdr:colOff>
      <xdr:row>61</xdr:row>
      <xdr:rowOff>164919</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8656300" y="10622715"/>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116966</xdr:rowOff>
    </xdr:from>
    <xdr:ext cx="469744" cy="259045"/>
    <xdr:sp macro="" textlink="">
      <xdr:nvSpPr>
        <xdr:cNvPr id="520" name="n_1aveValue【学校施設】&#10;一人当たり面積">
          <a:extLst>
            <a:ext uri="{FF2B5EF4-FFF2-40B4-BE49-F238E27FC236}">
              <a16:creationId xmlns:a16="http://schemas.microsoft.com/office/drawing/2014/main" id="{00000000-0008-0000-0E00-000008020000}"/>
            </a:ext>
          </a:extLst>
        </xdr:cNvPr>
        <xdr:cNvSpPr txBox="1"/>
      </xdr:nvSpPr>
      <xdr:spPr>
        <a:xfrm>
          <a:off x="21075727" y="100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103250</xdr:rowOff>
    </xdr:from>
    <xdr:ext cx="469744" cy="259045"/>
    <xdr:sp macro="" textlink="">
      <xdr:nvSpPr>
        <xdr:cNvPr id="521" name="n_2aveValue【学校施設】&#10;一人当たり面積">
          <a:extLst>
            <a:ext uri="{FF2B5EF4-FFF2-40B4-BE49-F238E27FC236}">
              <a16:creationId xmlns:a16="http://schemas.microsoft.com/office/drawing/2014/main" id="{00000000-0008-0000-0E00-000009020000}"/>
            </a:ext>
          </a:extLst>
        </xdr:cNvPr>
        <xdr:cNvSpPr txBox="1"/>
      </xdr:nvSpPr>
      <xdr:spPr>
        <a:xfrm>
          <a:off x="20199427" y="100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92146</xdr:rowOff>
    </xdr:from>
    <xdr:ext cx="469744" cy="259045"/>
    <xdr:sp macro="" textlink="">
      <xdr:nvSpPr>
        <xdr:cNvPr id="522" name="n_3aveValue【学校施設】&#10;一人当たり面積">
          <a:extLst>
            <a:ext uri="{FF2B5EF4-FFF2-40B4-BE49-F238E27FC236}">
              <a16:creationId xmlns:a16="http://schemas.microsoft.com/office/drawing/2014/main" id="{00000000-0008-0000-0E00-00000A020000}"/>
            </a:ext>
          </a:extLst>
        </xdr:cNvPr>
        <xdr:cNvSpPr txBox="1"/>
      </xdr:nvSpPr>
      <xdr:spPr>
        <a:xfrm>
          <a:off x="19310427" y="1003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88227</xdr:rowOff>
    </xdr:from>
    <xdr:ext cx="469744" cy="259045"/>
    <xdr:sp macro="" textlink="">
      <xdr:nvSpPr>
        <xdr:cNvPr id="523" name="n_4aveValue【学校施設】&#10;一人当たり面積">
          <a:extLst>
            <a:ext uri="{FF2B5EF4-FFF2-40B4-BE49-F238E27FC236}">
              <a16:creationId xmlns:a16="http://schemas.microsoft.com/office/drawing/2014/main" id="{00000000-0008-0000-0E00-00000B020000}"/>
            </a:ext>
          </a:extLst>
        </xdr:cNvPr>
        <xdr:cNvSpPr txBox="1"/>
      </xdr:nvSpPr>
      <xdr:spPr>
        <a:xfrm>
          <a:off x="18421427" y="100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30824</xdr:rowOff>
    </xdr:from>
    <xdr:ext cx="469744" cy="259045"/>
    <xdr:sp macro="" textlink="">
      <xdr:nvSpPr>
        <xdr:cNvPr id="524" name="n_1mainValue【学校施設】&#10;一人当たり面積">
          <a:extLst>
            <a:ext uri="{FF2B5EF4-FFF2-40B4-BE49-F238E27FC236}">
              <a16:creationId xmlns:a16="http://schemas.microsoft.com/office/drawing/2014/main" id="{00000000-0008-0000-0E00-00000C020000}"/>
            </a:ext>
          </a:extLst>
        </xdr:cNvPr>
        <xdr:cNvSpPr txBox="1"/>
      </xdr:nvSpPr>
      <xdr:spPr>
        <a:xfrm>
          <a:off x="21075727" y="1066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33436</xdr:rowOff>
    </xdr:from>
    <xdr:ext cx="469744" cy="259045"/>
    <xdr:sp macro="" textlink="">
      <xdr:nvSpPr>
        <xdr:cNvPr id="525" name="n_2mainValue【学校施設】&#10;一人当たり面積">
          <a:extLst>
            <a:ext uri="{FF2B5EF4-FFF2-40B4-BE49-F238E27FC236}">
              <a16:creationId xmlns:a16="http://schemas.microsoft.com/office/drawing/2014/main" id="{00000000-0008-0000-0E00-00000D020000}"/>
            </a:ext>
          </a:extLst>
        </xdr:cNvPr>
        <xdr:cNvSpPr txBox="1"/>
      </xdr:nvSpPr>
      <xdr:spPr>
        <a:xfrm>
          <a:off x="20199427" y="1066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35396</xdr:rowOff>
    </xdr:from>
    <xdr:ext cx="469744" cy="259045"/>
    <xdr:sp macro="" textlink="">
      <xdr:nvSpPr>
        <xdr:cNvPr id="526" name="n_3mainValue【学校施設】&#10;一人当たり面積">
          <a:extLst>
            <a:ext uri="{FF2B5EF4-FFF2-40B4-BE49-F238E27FC236}">
              <a16:creationId xmlns:a16="http://schemas.microsoft.com/office/drawing/2014/main" id="{00000000-0008-0000-0E00-00000E020000}"/>
            </a:ext>
          </a:extLst>
        </xdr:cNvPr>
        <xdr:cNvSpPr txBox="1"/>
      </xdr:nvSpPr>
      <xdr:spPr>
        <a:xfrm>
          <a:off x="19310427" y="1066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34742</xdr:rowOff>
    </xdr:from>
    <xdr:ext cx="469744" cy="259045"/>
    <xdr:sp macro="" textlink="">
      <xdr:nvSpPr>
        <xdr:cNvPr id="527" name="n_4mainValue【学校施設】&#10;一人当たり面積">
          <a:extLst>
            <a:ext uri="{FF2B5EF4-FFF2-40B4-BE49-F238E27FC236}">
              <a16:creationId xmlns:a16="http://schemas.microsoft.com/office/drawing/2014/main" id="{00000000-0008-0000-0E00-00000F020000}"/>
            </a:ext>
          </a:extLst>
        </xdr:cNvPr>
        <xdr:cNvSpPr txBox="1"/>
      </xdr:nvSpPr>
      <xdr:spPr>
        <a:xfrm>
          <a:off x="18421427" y="1066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00000000-0008-0000-0E00-00002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児童館】&#10;有形固定資産減価償却率最小値テキスト">
          <a:extLst>
            <a:ext uri="{FF2B5EF4-FFF2-40B4-BE49-F238E27FC236}">
              <a16:creationId xmlns:a16="http://schemas.microsoft.com/office/drawing/2014/main" id="{00000000-0008-0000-0E00-000028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児童館】&#10;有形固定資産減価償却率最大値テキスト">
          <a:extLst>
            <a:ext uri="{FF2B5EF4-FFF2-40B4-BE49-F238E27FC236}">
              <a16:creationId xmlns:a16="http://schemas.microsoft.com/office/drawing/2014/main" id="{00000000-0008-0000-0E00-00002A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556" name="【児童館】&#10;有形固定資産減価償却率平均値テキスト">
          <a:extLst>
            <a:ext uri="{FF2B5EF4-FFF2-40B4-BE49-F238E27FC236}">
              <a16:creationId xmlns:a16="http://schemas.microsoft.com/office/drawing/2014/main" id="{00000000-0008-0000-0E00-00002C020000}"/>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152400</xdr:rowOff>
    </xdr:from>
    <xdr:to>
      <xdr:col>81</xdr:col>
      <xdr:colOff>101600</xdr:colOff>
      <xdr:row>82</xdr:row>
      <xdr:rowOff>82550</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5430500" y="140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137161</xdr:rowOff>
    </xdr:from>
    <xdr:to>
      <xdr:col>76</xdr:col>
      <xdr:colOff>165100</xdr:colOff>
      <xdr:row>82</xdr:row>
      <xdr:rowOff>67311</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45415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106680</xdr:rowOff>
    </xdr:from>
    <xdr:to>
      <xdr:col>72</xdr:col>
      <xdr:colOff>38100</xdr:colOff>
      <xdr:row>82</xdr:row>
      <xdr:rowOff>36830</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3652500" y="1399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107950</xdr:rowOff>
    </xdr:from>
    <xdr:to>
      <xdr:col>67</xdr:col>
      <xdr:colOff>101600</xdr:colOff>
      <xdr:row>82</xdr:row>
      <xdr:rowOff>38100</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2763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121920</xdr:rowOff>
    </xdr:from>
    <xdr:to>
      <xdr:col>85</xdr:col>
      <xdr:colOff>177800</xdr:colOff>
      <xdr:row>85</xdr:row>
      <xdr:rowOff>52070</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6268700" y="145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36847</xdr:rowOff>
    </xdr:from>
    <xdr:ext cx="405111" cy="259045"/>
    <xdr:sp macro="" textlink="">
      <xdr:nvSpPr>
        <xdr:cNvPr id="568" name="【児童館】&#10;有形固定資産減価償却率該当値テキスト">
          <a:extLst>
            <a:ext uri="{FF2B5EF4-FFF2-40B4-BE49-F238E27FC236}">
              <a16:creationId xmlns:a16="http://schemas.microsoft.com/office/drawing/2014/main" id="{00000000-0008-0000-0E00-000038020000}"/>
            </a:ext>
          </a:extLst>
        </xdr:cNvPr>
        <xdr:cNvSpPr txBox="1"/>
      </xdr:nvSpPr>
      <xdr:spPr>
        <a:xfrm>
          <a:off x="16357600" y="1443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1270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5481300" y="1455420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73661</xdr:rowOff>
    </xdr:from>
    <xdr:to>
      <xdr:col>76</xdr:col>
      <xdr:colOff>165100</xdr:colOff>
      <xdr:row>85</xdr:row>
      <xdr:rowOff>3811</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4541500" y="1447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124461</xdr:rowOff>
    </xdr:from>
    <xdr:to>
      <xdr:col>81</xdr:col>
      <xdr:colOff>50800</xdr:colOff>
      <xdr:row>84</xdr:row>
      <xdr:rowOff>152400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4592300" y="145262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44450</xdr:rowOff>
    </xdr:from>
    <xdr:to>
      <xdr:col>72</xdr:col>
      <xdr:colOff>38100</xdr:colOff>
      <xdr:row>84</xdr:row>
      <xdr:rowOff>146050</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1365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95250</xdr:rowOff>
    </xdr:from>
    <xdr:to>
      <xdr:col>76</xdr:col>
      <xdr:colOff>114300</xdr:colOff>
      <xdr:row>84</xdr:row>
      <xdr:rowOff>124461</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3703300" y="144970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16511</xdr:rowOff>
    </xdr:from>
    <xdr:to>
      <xdr:col>67</xdr:col>
      <xdr:colOff>101600</xdr:colOff>
      <xdr:row>84</xdr:row>
      <xdr:rowOff>118111</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2763500" y="144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67311</xdr:rowOff>
    </xdr:from>
    <xdr:to>
      <xdr:col>71</xdr:col>
      <xdr:colOff>177800</xdr:colOff>
      <xdr:row>84</xdr:row>
      <xdr:rowOff>95250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2814300" y="144691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99077</xdr:rowOff>
    </xdr:from>
    <xdr:ext cx="405111" cy="259045"/>
    <xdr:sp macro="" textlink="">
      <xdr:nvSpPr>
        <xdr:cNvPr id="577" name="n_1aveValue【児童館】&#10;有形固定資産減価償却率">
          <a:extLst>
            <a:ext uri="{FF2B5EF4-FFF2-40B4-BE49-F238E27FC236}">
              <a16:creationId xmlns:a16="http://schemas.microsoft.com/office/drawing/2014/main" id="{00000000-0008-0000-0E00-000041020000}"/>
            </a:ext>
          </a:extLst>
        </xdr:cNvPr>
        <xdr:cNvSpPr txBox="1"/>
      </xdr:nvSpPr>
      <xdr:spPr>
        <a:xfrm>
          <a:off x="1526604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83838</xdr:rowOff>
    </xdr:from>
    <xdr:ext cx="405111" cy="259045"/>
    <xdr:sp macro="" textlink="">
      <xdr:nvSpPr>
        <xdr:cNvPr id="578" name="n_2aveValue【児童館】&#10;有形固定資産減価償却率">
          <a:extLst>
            <a:ext uri="{FF2B5EF4-FFF2-40B4-BE49-F238E27FC236}">
              <a16:creationId xmlns:a16="http://schemas.microsoft.com/office/drawing/2014/main" id="{00000000-0008-0000-0E00-000042020000}"/>
            </a:ext>
          </a:extLst>
        </xdr:cNvPr>
        <xdr:cNvSpPr txBox="1"/>
      </xdr:nvSpPr>
      <xdr:spPr>
        <a:xfrm>
          <a:off x="14389744" y="1379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53357</xdr:rowOff>
    </xdr:from>
    <xdr:ext cx="405111" cy="259045"/>
    <xdr:sp macro="" textlink="">
      <xdr:nvSpPr>
        <xdr:cNvPr id="579" name="n_3aveValue【児童館】&#10;有形固定資産減価償却率">
          <a:extLst>
            <a:ext uri="{FF2B5EF4-FFF2-40B4-BE49-F238E27FC236}">
              <a16:creationId xmlns:a16="http://schemas.microsoft.com/office/drawing/2014/main" id="{00000000-0008-0000-0E00-000043020000}"/>
            </a:ext>
          </a:extLst>
        </xdr:cNvPr>
        <xdr:cNvSpPr txBox="1"/>
      </xdr:nvSpPr>
      <xdr:spPr>
        <a:xfrm>
          <a:off x="13500744"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54627</xdr:rowOff>
    </xdr:from>
    <xdr:ext cx="405111" cy="259045"/>
    <xdr:sp macro="" textlink="">
      <xdr:nvSpPr>
        <xdr:cNvPr id="580" name="n_4aveValue【児童館】&#10;有形固定資産減価償却率">
          <a:extLst>
            <a:ext uri="{FF2B5EF4-FFF2-40B4-BE49-F238E27FC236}">
              <a16:creationId xmlns:a16="http://schemas.microsoft.com/office/drawing/2014/main" id="{00000000-0008-0000-0E00-000044020000}"/>
            </a:ext>
          </a:extLst>
        </xdr:cNvPr>
        <xdr:cNvSpPr txBox="1"/>
      </xdr:nvSpPr>
      <xdr:spPr>
        <a:xfrm>
          <a:off x="12611744" y="1377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581" name="n_1mainValue【児童館】&#10;有形固定資産減価償却率">
          <a:extLst>
            <a:ext uri="{FF2B5EF4-FFF2-40B4-BE49-F238E27FC236}">
              <a16:creationId xmlns:a16="http://schemas.microsoft.com/office/drawing/2014/main" id="{00000000-0008-0000-0E00-000045020000}"/>
            </a:ext>
          </a:extLst>
        </xdr:cNvPr>
        <xdr:cNvSpPr txBox="1"/>
      </xdr:nvSpPr>
      <xdr:spPr>
        <a:xfrm>
          <a:off x="15266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166388</xdr:rowOff>
    </xdr:from>
    <xdr:ext cx="405111" cy="259045"/>
    <xdr:sp macro="" textlink="">
      <xdr:nvSpPr>
        <xdr:cNvPr id="582" name="n_2mainValue【児童館】&#10;有形固定資産減価償却率">
          <a:extLst>
            <a:ext uri="{FF2B5EF4-FFF2-40B4-BE49-F238E27FC236}">
              <a16:creationId xmlns:a16="http://schemas.microsoft.com/office/drawing/2014/main" id="{00000000-0008-0000-0E00-000046020000}"/>
            </a:ext>
          </a:extLst>
        </xdr:cNvPr>
        <xdr:cNvSpPr txBox="1"/>
      </xdr:nvSpPr>
      <xdr:spPr>
        <a:xfrm>
          <a:off x="14389744" y="1456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137177</xdr:rowOff>
    </xdr:from>
    <xdr:ext cx="405111" cy="259045"/>
    <xdr:sp macro="" textlink="">
      <xdr:nvSpPr>
        <xdr:cNvPr id="583" name="n_3mainValue【児童館】&#10;有形固定資産減価償却率">
          <a:extLst>
            <a:ext uri="{FF2B5EF4-FFF2-40B4-BE49-F238E27FC236}">
              <a16:creationId xmlns:a16="http://schemas.microsoft.com/office/drawing/2014/main" id="{00000000-0008-0000-0E00-000047020000}"/>
            </a:ext>
          </a:extLst>
        </xdr:cNvPr>
        <xdr:cNvSpPr txBox="1"/>
      </xdr:nvSpPr>
      <xdr:spPr>
        <a:xfrm>
          <a:off x="13500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109238</xdr:rowOff>
    </xdr:from>
    <xdr:ext cx="405111" cy="259045"/>
    <xdr:sp macro="" textlink="">
      <xdr:nvSpPr>
        <xdr:cNvPr id="584" name="n_4mainValue【児童館】&#10;有形固定資産減価償却率">
          <a:extLst>
            <a:ext uri="{FF2B5EF4-FFF2-40B4-BE49-F238E27FC236}">
              <a16:creationId xmlns:a16="http://schemas.microsoft.com/office/drawing/2014/main" id="{00000000-0008-0000-0E00-000048020000}"/>
            </a:ext>
          </a:extLst>
        </xdr:cNvPr>
        <xdr:cNvSpPr txBox="1"/>
      </xdr:nvSpPr>
      <xdr:spPr>
        <a:xfrm>
          <a:off x="12611744" y="1451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00000000-0008-0000-0E00-00005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a:extLst>
            <a:ext uri="{FF2B5EF4-FFF2-40B4-BE49-F238E27FC236}">
              <a16:creationId xmlns:a16="http://schemas.microsoft.com/office/drawing/2014/main" id="{00000000-0008-0000-0E00-000061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11" name="【児童館】&#10;一人当たり面積最大値テキスト">
          <a:extLst>
            <a:ext uri="{FF2B5EF4-FFF2-40B4-BE49-F238E27FC236}">
              <a16:creationId xmlns:a16="http://schemas.microsoft.com/office/drawing/2014/main" id="{00000000-0008-0000-0E00-000063020000}"/>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13" name="【児童館】&#10;一人当たり面積平均値テキスト">
          <a:extLst>
            <a:ext uri="{FF2B5EF4-FFF2-40B4-BE49-F238E27FC236}">
              <a16:creationId xmlns:a16="http://schemas.microsoft.com/office/drawing/2014/main" id="{00000000-0008-0000-0E00-000065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9494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107950</xdr:rowOff>
    </xdr:from>
    <xdr:to>
      <xdr:col>116</xdr:col>
      <xdr:colOff>114300</xdr:colOff>
      <xdr:row>86</xdr:row>
      <xdr:rowOff>38100</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22110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625" name="【児童館】&#10;一人当たり面積該当値テキスト">
          <a:extLst>
            <a:ext uri="{FF2B5EF4-FFF2-40B4-BE49-F238E27FC236}">
              <a16:creationId xmlns:a16="http://schemas.microsoft.com/office/drawing/2014/main" id="{00000000-0008-0000-0E00-00007102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158750</xdr:rowOff>
    </xdr:from>
    <xdr:to>
      <xdr:col>116</xdr:col>
      <xdr:colOff>63500</xdr:colOff>
      <xdr:row>85</xdr:row>
      <xdr:rowOff>158750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21323300" y="1473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107950</xdr:rowOff>
    </xdr:from>
    <xdr:to>
      <xdr:col>107</xdr:col>
      <xdr:colOff>101600</xdr:colOff>
      <xdr:row>86</xdr:row>
      <xdr:rowOff>38100</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85</xdr:row>
      <xdr:rowOff>158750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20434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107950</xdr:rowOff>
    </xdr:from>
    <xdr:to>
      <xdr:col>102</xdr:col>
      <xdr:colOff>165100</xdr:colOff>
      <xdr:row>86</xdr:row>
      <xdr:rowOff>38100</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9494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158750</xdr:rowOff>
    </xdr:from>
    <xdr:to>
      <xdr:col>107</xdr:col>
      <xdr:colOff>50800</xdr:colOff>
      <xdr:row>85</xdr:row>
      <xdr:rowOff>158750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9545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107950</xdr:rowOff>
    </xdr:from>
    <xdr:to>
      <xdr:col>98</xdr:col>
      <xdr:colOff>38100</xdr:colOff>
      <xdr:row>86</xdr:row>
      <xdr:rowOff>38100</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8605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158750</xdr:rowOff>
    </xdr:from>
    <xdr:to>
      <xdr:col>102</xdr:col>
      <xdr:colOff>114300</xdr:colOff>
      <xdr:row>85</xdr:row>
      <xdr:rowOff>158750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8656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34" name="n_1aveValue【児童館】&#10;一人当たり面積">
          <a:extLst>
            <a:ext uri="{FF2B5EF4-FFF2-40B4-BE49-F238E27FC236}">
              <a16:creationId xmlns:a16="http://schemas.microsoft.com/office/drawing/2014/main" id="{00000000-0008-0000-0E00-00007A020000}"/>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35" name="n_2aveValue【児童館】&#10;一人当たり面積">
          <a:extLst>
            <a:ext uri="{FF2B5EF4-FFF2-40B4-BE49-F238E27FC236}">
              <a16:creationId xmlns:a16="http://schemas.microsoft.com/office/drawing/2014/main" id="{00000000-0008-0000-0E00-00007B02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636" name="n_3aveValue【児童館】&#10;一人当たり面積">
          <a:extLst>
            <a:ext uri="{FF2B5EF4-FFF2-40B4-BE49-F238E27FC236}">
              <a16:creationId xmlns:a16="http://schemas.microsoft.com/office/drawing/2014/main" id="{00000000-0008-0000-0E00-00007C020000}"/>
            </a:ext>
          </a:extLst>
        </xdr:cNvPr>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637" name="n_4aveValue【児童館】&#10;一人当たり面積">
          <a:extLst>
            <a:ext uri="{FF2B5EF4-FFF2-40B4-BE49-F238E27FC236}">
              <a16:creationId xmlns:a16="http://schemas.microsoft.com/office/drawing/2014/main" id="{00000000-0008-0000-0E00-00007D020000}"/>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638" name="n_1mainValue【児童館】&#10;一人当たり面積">
          <a:extLst>
            <a:ext uri="{FF2B5EF4-FFF2-40B4-BE49-F238E27FC236}">
              <a16:creationId xmlns:a16="http://schemas.microsoft.com/office/drawing/2014/main" id="{00000000-0008-0000-0E00-00007E020000}"/>
            </a:ext>
          </a:extLst>
        </xdr:cNvPr>
        <xdr:cNvSpPr txBox="1"/>
      </xdr:nvSpPr>
      <xdr:spPr>
        <a:xfrm>
          <a:off x="21075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639" name="n_2mainValue【児童館】&#10;一人当たり面積">
          <a:extLst>
            <a:ext uri="{FF2B5EF4-FFF2-40B4-BE49-F238E27FC236}">
              <a16:creationId xmlns:a16="http://schemas.microsoft.com/office/drawing/2014/main" id="{00000000-0008-0000-0E00-00007F020000}"/>
            </a:ext>
          </a:extLst>
        </xdr:cNvPr>
        <xdr:cNvSpPr txBox="1"/>
      </xdr:nvSpPr>
      <xdr:spPr>
        <a:xfrm>
          <a:off x="20199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29227</xdr:rowOff>
    </xdr:from>
    <xdr:ext cx="469744" cy="259045"/>
    <xdr:sp macro="" textlink="">
      <xdr:nvSpPr>
        <xdr:cNvPr id="640" name="n_3mainValue【児童館】&#10;一人当たり面積">
          <a:extLst>
            <a:ext uri="{FF2B5EF4-FFF2-40B4-BE49-F238E27FC236}">
              <a16:creationId xmlns:a16="http://schemas.microsoft.com/office/drawing/2014/main" id="{00000000-0008-0000-0E00-000080020000}"/>
            </a:ext>
          </a:extLst>
        </xdr:cNvPr>
        <xdr:cNvSpPr txBox="1"/>
      </xdr:nvSpPr>
      <xdr:spPr>
        <a:xfrm>
          <a:off x="19310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29227</xdr:rowOff>
    </xdr:from>
    <xdr:ext cx="469744" cy="259045"/>
    <xdr:sp macro="" textlink="">
      <xdr:nvSpPr>
        <xdr:cNvPr id="641" name="n_4mainValue【児童館】&#10;一人当たり面積">
          <a:extLst>
            <a:ext uri="{FF2B5EF4-FFF2-40B4-BE49-F238E27FC236}">
              <a16:creationId xmlns:a16="http://schemas.microsoft.com/office/drawing/2014/main" id="{00000000-0008-0000-0E00-000081020000}"/>
            </a:ext>
          </a:extLst>
        </xdr:cNvPr>
        <xdr:cNvSpPr txBox="1"/>
      </xdr:nvSpPr>
      <xdr:spPr>
        <a:xfrm>
          <a:off x="18421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E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00000000-0008-0000-0E00-00009C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00000000-0008-0000-0E00-00009E020000}"/>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E00-0000A0020000}"/>
            </a:ext>
          </a:extLst>
        </xdr:cNvPr>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51526</xdr:rowOff>
    </xdr:from>
    <xdr:to>
      <xdr:col>81</xdr:col>
      <xdr:colOff>101600</xdr:colOff>
      <xdr:row>105</xdr:row>
      <xdr:rowOff>153126</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5430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4541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10705</xdr:rowOff>
    </xdr:from>
    <xdr:to>
      <xdr:col>72</xdr:col>
      <xdr:colOff>38100</xdr:colOff>
      <xdr:row>105</xdr:row>
      <xdr:rowOff>112305</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365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28666</xdr:rowOff>
    </xdr:from>
    <xdr:to>
      <xdr:col>67</xdr:col>
      <xdr:colOff>101600</xdr:colOff>
      <xdr:row>105</xdr:row>
      <xdr:rowOff>130266</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2763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66221</xdr:rowOff>
    </xdr:from>
    <xdr:to>
      <xdr:col>85</xdr:col>
      <xdr:colOff>177800</xdr:colOff>
      <xdr:row>104</xdr:row>
      <xdr:rowOff>167821</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62687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89098</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E00-0000AC020000}"/>
            </a:ext>
          </a:extLst>
        </xdr:cNvPr>
        <xdr:cNvSpPr txBox="1"/>
      </xdr:nvSpPr>
      <xdr:spPr>
        <a:xfrm>
          <a:off x="16357600" y="1774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31931</xdr:rowOff>
    </xdr:from>
    <xdr:to>
      <xdr:col>81</xdr:col>
      <xdr:colOff>101600</xdr:colOff>
      <xdr:row>104</xdr:row>
      <xdr:rowOff>133531</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5430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82731</xdr:rowOff>
    </xdr:from>
    <xdr:to>
      <xdr:col>85</xdr:col>
      <xdr:colOff>127000</xdr:colOff>
      <xdr:row>104</xdr:row>
      <xdr:rowOff>117021</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5481300" y="1791353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167458</xdr:rowOff>
    </xdr:from>
    <xdr:to>
      <xdr:col>76</xdr:col>
      <xdr:colOff>165100</xdr:colOff>
      <xdr:row>104</xdr:row>
      <xdr:rowOff>97608</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4541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46808</xdr:rowOff>
    </xdr:from>
    <xdr:to>
      <xdr:col>81</xdr:col>
      <xdr:colOff>50800</xdr:colOff>
      <xdr:row>104</xdr:row>
      <xdr:rowOff>82731</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4592300" y="178776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133169</xdr:rowOff>
    </xdr:from>
    <xdr:to>
      <xdr:col>72</xdr:col>
      <xdr:colOff>38100</xdr:colOff>
      <xdr:row>104</xdr:row>
      <xdr:rowOff>63319</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3652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12519</xdr:rowOff>
    </xdr:from>
    <xdr:to>
      <xdr:col>76</xdr:col>
      <xdr:colOff>114300</xdr:colOff>
      <xdr:row>104</xdr:row>
      <xdr:rowOff>46808</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3703300" y="178433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97245</xdr:rowOff>
    </xdr:from>
    <xdr:to>
      <xdr:col>67</xdr:col>
      <xdr:colOff>101600</xdr:colOff>
      <xdr:row>104</xdr:row>
      <xdr:rowOff>27395</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2763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148045</xdr:rowOff>
    </xdr:from>
    <xdr:to>
      <xdr:col>71</xdr:col>
      <xdr:colOff>177800</xdr:colOff>
      <xdr:row>104</xdr:row>
      <xdr:rowOff>12519</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814300" y="178073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144253</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103432</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121393</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E00-0000B8020000}"/>
            </a:ext>
          </a:extLst>
        </xdr:cNvPr>
        <xdr:cNvSpPr txBox="1"/>
      </xdr:nvSpPr>
      <xdr:spPr>
        <a:xfrm>
          <a:off x="12611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150058</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E00-0000B9020000}"/>
            </a:ext>
          </a:extLst>
        </xdr:cNvPr>
        <xdr:cNvSpPr txBox="1"/>
      </xdr:nvSpPr>
      <xdr:spPr>
        <a:xfrm>
          <a:off x="152660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114135</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E00-0000BA020000}"/>
            </a:ext>
          </a:extLst>
        </xdr:cNvPr>
        <xdr:cNvSpPr txBox="1"/>
      </xdr:nvSpPr>
      <xdr:spPr>
        <a:xfrm>
          <a:off x="14389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79846</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E00-0000BB020000}"/>
            </a:ext>
          </a:extLst>
        </xdr:cNvPr>
        <xdr:cNvSpPr txBox="1"/>
      </xdr:nvSpPr>
      <xdr:spPr>
        <a:xfrm>
          <a:off x="13500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43922</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E00-0000BC020000}"/>
            </a:ext>
          </a:extLst>
        </xdr:cNvPr>
        <xdr:cNvSpPr txBox="1"/>
      </xdr:nvSpPr>
      <xdr:spPr>
        <a:xfrm>
          <a:off x="12611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0000000-0008-0000-0E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00000000-0008-0000-0E00-0000D7020000}"/>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00000000-0008-0000-0E00-0000D9020000}"/>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731" name="【公民館】&#10;一人当たり面積平均値テキスト">
          <a:extLst>
            <a:ext uri="{FF2B5EF4-FFF2-40B4-BE49-F238E27FC236}">
              <a16:creationId xmlns:a16="http://schemas.microsoft.com/office/drawing/2014/main" id="{00000000-0008-0000-0E00-0000DB020000}"/>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118473</xdr:rowOff>
    </xdr:from>
    <xdr:to>
      <xdr:col>112</xdr:col>
      <xdr:colOff>38100</xdr:colOff>
      <xdr:row>106</xdr:row>
      <xdr:rowOff>48623</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1272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62956</xdr:rowOff>
    </xdr:from>
    <xdr:to>
      <xdr:col>107</xdr:col>
      <xdr:colOff>101600</xdr:colOff>
      <xdr:row>105</xdr:row>
      <xdr:rowOff>164556</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20383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9494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101</xdr:row>
      <xdr:rowOff>157662</xdr:rowOff>
    </xdr:from>
    <xdr:to>
      <xdr:col>98</xdr:col>
      <xdr:colOff>38100</xdr:colOff>
      <xdr:row>102</xdr:row>
      <xdr:rowOff>87812</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8605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2110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743" name="【公民館】&#10;一人当たり面積該当値テキスト">
          <a:extLst>
            <a:ext uri="{FF2B5EF4-FFF2-40B4-BE49-F238E27FC236}">
              <a16:creationId xmlns:a16="http://schemas.microsoft.com/office/drawing/2014/main" id="{00000000-0008-0000-0E00-0000E7020000}"/>
            </a:ext>
          </a:extLst>
        </xdr:cNvPr>
        <xdr:cNvSpPr txBox="1"/>
      </xdr:nvSpPr>
      <xdr:spPr>
        <a:xfrm>
          <a:off x="22199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97245</xdr:rowOff>
    </xdr:from>
    <xdr:to>
      <xdr:col>112</xdr:col>
      <xdr:colOff>38100</xdr:colOff>
      <xdr:row>105</xdr:row>
      <xdr:rowOff>27395</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21272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104</xdr:row>
      <xdr:rowOff>148045</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21323300" y="179755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100512</xdr:rowOff>
    </xdr:from>
    <xdr:to>
      <xdr:col>107</xdr:col>
      <xdr:colOff>101600</xdr:colOff>
      <xdr:row>105</xdr:row>
      <xdr:rowOff>30662</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20383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148045</xdr:rowOff>
    </xdr:from>
    <xdr:to>
      <xdr:col>111</xdr:col>
      <xdr:colOff>177800</xdr:colOff>
      <xdr:row>104</xdr:row>
      <xdr:rowOff>151312</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flipV="1">
          <a:off x="20434300" y="179788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100512</xdr:rowOff>
    </xdr:from>
    <xdr:to>
      <xdr:col>102</xdr:col>
      <xdr:colOff>165100</xdr:colOff>
      <xdr:row>105</xdr:row>
      <xdr:rowOff>30662</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19494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151312</xdr:rowOff>
    </xdr:from>
    <xdr:to>
      <xdr:col>107</xdr:col>
      <xdr:colOff>50800</xdr:colOff>
      <xdr:row>104</xdr:row>
      <xdr:rowOff>151312</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9545300" y="179821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100512</xdr:rowOff>
    </xdr:from>
    <xdr:to>
      <xdr:col>98</xdr:col>
      <xdr:colOff>38100</xdr:colOff>
      <xdr:row>105</xdr:row>
      <xdr:rowOff>30662</xdr:rowOff>
    </xdr:to>
    <xdr:sp macro="" textlink="">
      <xdr:nvSpPr>
        <xdr:cNvPr id="750" name="楕円 749">
          <a:extLst>
            <a:ext uri="{FF2B5EF4-FFF2-40B4-BE49-F238E27FC236}">
              <a16:creationId xmlns:a16="http://schemas.microsoft.com/office/drawing/2014/main" id="{00000000-0008-0000-0E00-0000EE020000}"/>
            </a:ext>
          </a:extLst>
        </xdr:cNvPr>
        <xdr:cNvSpPr/>
      </xdr:nvSpPr>
      <xdr:spPr>
        <a:xfrm>
          <a:off x="18605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151312</xdr:rowOff>
    </xdr:from>
    <xdr:to>
      <xdr:col>102</xdr:col>
      <xdr:colOff>114300</xdr:colOff>
      <xdr:row>104</xdr:row>
      <xdr:rowOff>151312</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656300" y="179821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39750</xdr:rowOff>
    </xdr:from>
    <xdr:ext cx="469744" cy="259045"/>
    <xdr:sp macro="" textlink="">
      <xdr:nvSpPr>
        <xdr:cNvPr id="752" name="n_1aveValue【公民館】&#10;一人当たり面積">
          <a:extLst>
            <a:ext uri="{FF2B5EF4-FFF2-40B4-BE49-F238E27FC236}">
              <a16:creationId xmlns:a16="http://schemas.microsoft.com/office/drawing/2014/main" id="{00000000-0008-0000-0E00-0000F0020000}"/>
            </a:ext>
          </a:extLst>
        </xdr:cNvPr>
        <xdr:cNvSpPr txBox="1"/>
      </xdr:nvSpPr>
      <xdr:spPr>
        <a:xfrm>
          <a:off x="210757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155683</xdr:rowOff>
    </xdr:from>
    <xdr:ext cx="469744" cy="259045"/>
    <xdr:sp macro="" textlink="">
      <xdr:nvSpPr>
        <xdr:cNvPr id="753" name="n_2aveValue【公民館】&#10;一人当たり面積">
          <a:extLst>
            <a:ext uri="{FF2B5EF4-FFF2-40B4-BE49-F238E27FC236}">
              <a16:creationId xmlns:a16="http://schemas.microsoft.com/office/drawing/2014/main" id="{00000000-0008-0000-0E00-0000F1020000}"/>
            </a:ext>
          </a:extLst>
        </xdr:cNvPr>
        <xdr:cNvSpPr txBox="1"/>
      </xdr:nvSpPr>
      <xdr:spPr>
        <a:xfrm>
          <a:off x="201994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152416</xdr:rowOff>
    </xdr:from>
    <xdr:ext cx="469744" cy="259045"/>
    <xdr:sp macro="" textlink="">
      <xdr:nvSpPr>
        <xdr:cNvPr id="754" name="n_3aveValue【公民館】&#10;一人当たり面積">
          <a:extLst>
            <a:ext uri="{FF2B5EF4-FFF2-40B4-BE49-F238E27FC236}">
              <a16:creationId xmlns:a16="http://schemas.microsoft.com/office/drawing/2014/main" id="{00000000-0008-0000-0E00-0000F2020000}"/>
            </a:ext>
          </a:extLst>
        </xdr:cNvPr>
        <xdr:cNvSpPr txBox="1"/>
      </xdr:nvSpPr>
      <xdr:spPr>
        <a:xfrm>
          <a:off x="19310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104339</xdr:rowOff>
    </xdr:from>
    <xdr:ext cx="469744" cy="259045"/>
    <xdr:sp macro="" textlink="">
      <xdr:nvSpPr>
        <xdr:cNvPr id="755" name="n_4aveValue【公民館】&#10;一人当たり面積">
          <a:extLst>
            <a:ext uri="{FF2B5EF4-FFF2-40B4-BE49-F238E27FC236}">
              <a16:creationId xmlns:a16="http://schemas.microsoft.com/office/drawing/2014/main" id="{00000000-0008-0000-0E00-0000F3020000}"/>
            </a:ext>
          </a:extLst>
        </xdr:cNvPr>
        <xdr:cNvSpPr txBox="1"/>
      </xdr:nvSpPr>
      <xdr:spPr>
        <a:xfrm>
          <a:off x="18421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43922</xdr:rowOff>
    </xdr:from>
    <xdr:ext cx="469744" cy="259045"/>
    <xdr:sp macro="" textlink="">
      <xdr:nvSpPr>
        <xdr:cNvPr id="756" name="n_1mainValue【公民館】&#10;一人当たり面積">
          <a:extLst>
            <a:ext uri="{FF2B5EF4-FFF2-40B4-BE49-F238E27FC236}">
              <a16:creationId xmlns:a16="http://schemas.microsoft.com/office/drawing/2014/main" id="{00000000-0008-0000-0E00-0000F4020000}"/>
            </a:ext>
          </a:extLst>
        </xdr:cNvPr>
        <xdr:cNvSpPr txBox="1"/>
      </xdr:nvSpPr>
      <xdr:spPr>
        <a:xfrm>
          <a:off x="210757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47189</xdr:rowOff>
    </xdr:from>
    <xdr:ext cx="469744" cy="259045"/>
    <xdr:sp macro="" textlink="">
      <xdr:nvSpPr>
        <xdr:cNvPr id="757" name="n_2mainValue【公民館】&#10;一人当たり面積">
          <a:extLst>
            <a:ext uri="{FF2B5EF4-FFF2-40B4-BE49-F238E27FC236}">
              <a16:creationId xmlns:a16="http://schemas.microsoft.com/office/drawing/2014/main" id="{00000000-0008-0000-0E00-0000F5020000}"/>
            </a:ext>
          </a:extLst>
        </xdr:cNvPr>
        <xdr:cNvSpPr txBox="1"/>
      </xdr:nvSpPr>
      <xdr:spPr>
        <a:xfrm>
          <a:off x="20199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47189</xdr:rowOff>
    </xdr:from>
    <xdr:ext cx="469744" cy="259045"/>
    <xdr:sp macro="" textlink="">
      <xdr:nvSpPr>
        <xdr:cNvPr id="758" name="n_3mainValue【公民館】&#10;一人当たり面積">
          <a:extLst>
            <a:ext uri="{FF2B5EF4-FFF2-40B4-BE49-F238E27FC236}">
              <a16:creationId xmlns:a16="http://schemas.microsoft.com/office/drawing/2014/main" id="{00000000-0008-0000-0E00-0000F6020000}"/>
            </a:ext>
          </a:extLst>
        </xdr:cNvPr>
        <xdr:cNvSpPr txBox="1"/>
      </xdr:nvSpPr>
      <xdr:spPr>
        <a:xfrm>
          <a:off x="19310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21789</xdr:rowOff>
    </xdr:from>
    <xdr:ext cx="469744" cy="259045"/>
    <xdr:sp macro="" textlink="">
      <xdr:nvSpPr>
        <xdr:cNvPr id="759" name="n_4mainValue【公民館】&#10;一人当たり面積">
          <a:extLst>
            <a:ext uri="{FF2B5EF4-FFF2-40B4-BE49-F238E27FC236}">
              <a16:creationId xmlns:a16="http://schemas.microsoft.com/office/drawing/2014/main" id="{00000000-0008-0000-0E00-0000F7020000}"/>
            </a:ext>
          </a:extLst>
        </xdr:cNvPr>
        <xdr:cNvSpPr txBox="1"/>
      </xdr:nvSpPr>
      <xdr:spPr>
        <a:xfrm>
          <a:off x="18421427" y="1802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析表①の中で、類似団体と比較して特に有形固定資産減価償却率が高くなっている施設は、学校施設及び児童館で、一方、特に低くなっている施設は、公民館となっています。学校施設及び児童館については、建築年数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超えているものが多く存在することが、有形固定資産減価償却率が高くなっている要因です。一方、公民館については、近年大規模な外壁修繕を実施したことなどもあり、有形固定資産減価償却率が低くなっています。</a:t>
          </a:r>
          <a:endParaRPr lang="ja-JP" altLang="ja-JP" sz="1400">
            <a:effectLst/>
          </a:endParaRPr>
        </a:p>
        <a:p>
          <a:r>
            <a:rPr kumimoji="1" lang="ja-JP" altLang="ja-JP" sz="1100">
              <a:solidFill>
                <a:schemeClr val="dk1"/>
              </a:solidFill>
              <a:effectLst/>
              <a:latin typeface="+mn-lt"/>
              <a:ea typeface="+mn-ea"/>
              <a:cs typeface="+mn-cs"/>
            </a:rPr>
            <a:t>また、一人当たり面積は類似団体と比較すると差がありますが、施設数が変わっていないため、平成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年度まで横ばいとなっています。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28,556
28,137
23.80
11,322,797
10,791,433
521,500
6,678,810
10,247,891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9072</xdr:rowOff>
    </xdr:from>
    <xdr:to>
      <xdr:col>24</xdr:col>
      <xdr:colOff>114300</xdr:colOff>
      <xdr:row>40</xdr:row>
      <xdr:rowOff>110672</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158949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146231</xdr:rowOff>
    </xdr:from>
    <xdr:to>
      <xdr:col>20</xdr:col>
      <xdr:colOff>38100</xdr:colOff>
      <xdr:row>40</xdr:row>
      <xdr:rowOff>76381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25581</xdr:rowOff>
    </xdr:from>
    <xdr:to>
      <xdr:col>24</xdr:col>
      <xdr:colOff>63500</xdr:colOff>
      <xdr:row>40</xdr:row>
      <xdr:rowOff>59872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88358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110309</xdr:rowOff>
    </xdr:from>
    <xdr:to>
      <xdr:col>15</xdr:col>
      <xdr:colOff>101600</xdr:colOff>
      <xdr:row>40</xdr:row>
      <xdr:rowOff>40459</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161109</xdr:rowOff>
    </xdr:from>
    <xdr:to>
      <xdr:col>19</xdr:col>
      <xdr:colOff>177800</xdr:colOff>
      <xdr:row>40</xdr:row>
      <xdr:rowOff>25581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8476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76019</xdr:rowOff>
    </xdr:from>
    <xdr:to>
      <xdr:col>10</xdr:col>
      <xdr:colOff>165100</xdr:colOff>
      <xdr:row>40</xdr:row>
      <xdr:rowOff>6169</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126819</xdr:rowOff>
    </xdr:from>
    <xdr:to>
      <xdr:col>15</xdr:col>
      <xdr:colOff>50800</xdr:colOff>
      <xdr:row>39</xdr:row>
      <xdr:rowOff>161109</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8133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40096</xdr:rowOff>
    </xdr:from>
    <xdr:to>
      <xdr:col>6</xdr:col>
      <xdr:colOff>38100</xdr:colOff>
      <xdr:row>39</xdr:row>
      <xdr:rowOff>141696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90896</xdr:rowOff>
    </xdr:from>
    <xdr:to>
      <xdr:col>10</xdr:col>
      <xdr:colOff>114300</xdr:colOff>
      <xdr:row>39</xdr:row>
      <xdr:rowOff>126819</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7774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67508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31586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168746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132823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78740</xdr:rowOff>
    </xdr:from>
    <xdr:to>
      <xdr:col>41</xdr:col>
      <xdr:colOff>101600</xdr:colOff>
      <xdr:row>41</xdr:row>
      <xdr:rowOff>8890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74930</xdr:rowOff>
    </xdr:from>
    <xdr:to>
      <xdr:col>36</xdr:col>
      <xdr:colOff>165100</xdr:colOff>
      <xdr:row>41</xdr:row>
      <xdr:rowOff>5080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147320</xdr:rowOff>
    </xdr:from>
    <xdr:to>
      <xdr:col>55</xdr:col>
      <xdr:colOff>50800</xdr:colOff>
      <xdr:row>41</xdr:row>
      <xdr:rowOff>77470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125747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147320</xdr:rowOff>
    </xdr:from>
    <xdr:to>
      <xdr:col>50</xdr:col>
      <xdr:colOff>165100</xdr:colOff>
      <xdr:row>41</xdr:row>
      <xdr:rowOff>77470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26670</xdr:rowOff>
    </xdr:from>
    <xdr:to>
      <xdr:col>55</xdr:col>
      <xdr:colOff>0</xdr:colOff>
      <xdr:row>41</xdr:row>
      <xdr:rowOff>26670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05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147320</xdr:rowOff>
    </xdr:from>
    <xdr:to>
      <xdr:col>46</xdr:col>
      <xdr:colOff>38100</xdr:colOff>
      <xdr:row>41</xdr:row>
      <xdr:rowOff>77470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26670</xdr:rowOff>
    </xdr:from>
    <xdr:to>
      <xdr:col>50</xdr:col>
      <xdr:colOff>114300</xdr:colOff>
      <xdr:row>41</xdr:row>
      <xdr:rowOff>26670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147320</xdr:rowOff>
    </xdr:from>
    <xdr:to>
      <xdr:col>41</xdr:col>
      <xdr:colOff>101600</xdr:colOff>
      <xdr:row>41</xdr:row>
      <xdr:rowOff>77470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26670</xdr:rowOff>
    </xdr:from>
    <xdr:to>
      <xdr:col>45</xdr:col>
      <xdr:colOff>177800</xdr:colOff>
      <xdr:row>41</xdr:row>
      <xdr:rowOff>26670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147320</xdr:rowOff>
    </xdr:from>
    <xdr:to>
      <xdr:col>36</xdr:col>
      <xdr:colOff>165100</xdr:colOff>
      <xdr:row>41</xdr:row>
      <xdr:rowOff>77470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26670</xdr:rowOff>
    </xdr:from>
    <xdr:to>
      <xdr:col>41</xdr:col>
      <xdr:colOff>50800</xdr:colOff>
      <xdr:row>41</xdr:row>
      <xdr:rowOff>26670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25417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21607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68597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68597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68597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68597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0" name="【一般廃棄物処理施設】&#10;有形固定資産減価償却率グラフ枠">
          <a:extLst>
            <a:ext uri="{FF2B5EF4-FFF2-40B4-BE49-F238E27FC236}">
              <a16:creationId xmlns:a16="http://schemas.microsoft.com/office/drawing/2014/main" id="{00000000-0008-0000-0F00-0000DC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22" name="【一般廃棄物処理施設】&#10;有形固定資産減価償却率最小値テキスト">
          <a:extLst>
            <a:ext uri="{FF2B5EF4-FFF2-40B4-BE49-F238E27FC236}">
              <a16:creationId xmlns:a16="http://schemas.microsoft.com/office/drawing/2014/main" id="{00000000-0008-0000-0F00-0000DE00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224" name="【一般廃棄物処理施設】&#10;有形固定資産減価償却率最大値テキスト">
          <a:extLst>
            <a:ext uri="{FF2B5EF4-FFF2-40B4-BE49-F238E27FC236}">
              <a16:creationId xmlns:a16="http://schemas.microsoft.com/office/drawing/2014/main" id="{00000000-0008-0000-0F00-0000E0000000}"/>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226" name="【一般廃棄物処理施設】&#10;有形固定資産減価償却率平均値テキスト">
          <a:extLst>
            <a:ext uri="{FF2B5EF4-FFF2-40B4-BE49-F238E27FC236}">
              <a16:creationId xmlns:a16="http://schemas.microsoft.com/office/drawing/2014/main" id="{00000000-0008-0000-0F00-0000E2000000}"/>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126365</xdr:rowOff>
    </xdr:from>
    <xdr:to>
      <xdr:col>85</xdr:col>
      <xdr:colOff>177800</xdr:colOff>
      <xdr:row>34</xdr:row>
      <xdr:rowOff>56515</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162687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149242</xdr:rowOff>
    </xdr:from>
    <xdr:ext cx="405111" cy="259045"/>
    <xdr:sp macro="" textlink="">
      <xdr:nvSpPr>
        <xdr:cNvPr id="238" name="【一般廃棄物処理施設】&#10;有形固定資産減価償却率該当値テキスト">
          <a:extLst>
            <a:ext uri="{FF2B5EF4-FFF2-40B4-BE49-F238E27FC236}">
              <a16:creationId xmlns:a16="http://schemas.microsoft.com/office/drawing/2014/main" id="{00000000-0008-0000-0F00-0000EE000000}"/>
            </a:ext>
          </a:extLst>
        </xdr:cNvPr>
        <xdr:cNvSpPr txBox="1"/>
      </xdr:nvSpPr>
      <xdr:spPr>
        <a:xfrm>
          <a:off x="16357600" y="56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92075</xdr:rowOff>
    </xdr:from>
    <xdr:to>
      <xdr:col>81</xdr:col>
      <xdr:colOff>101600</xdr:colOff>
      <xdr:row>34</xdr:row>
      <xdr:rowOff>22225</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154305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142875</xdr:rowOff>
    </xdr:from>
    <xdr:to>
      <xdr:col>85</xdr:col>
      <xdr:colOff>127000</xdr:colOff>
      <xdr:row>34</xdr:row>
      <xdr:rowOff>5715</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15481300" y="58007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145415</xdr:rowOff>
    </xdr:from>
    <xdr:to>
      <xdr:col>76</xdr:col>
      <xdr:colOff>165100</xdr:colOff>
      <xdr:row>34</xdr:row>
      <xdr:rowOff>75565</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45415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142875</xdr:rowOff>
    </xdr:from>
    <xdr:to>
      <xdr:col>81</xdr:col>
      <xdr:colOff>50800</xdr:colOff>
      <xdr:row>34</xdr:row>
      <xdr:rowOff>24765</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flipV="1">
          <a:off x="14592300" y="58007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143510</xdr:rowOff>
    </xdr:from>
    <xdr:to>
      <xdr:col>72</xdr:col>
      <xdr:colOff>38100</xdr:colOff>
      <xdr:row>34</xdr:row>
      <xdr:rowOff>73660</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13652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22860</xdr:rowOff>
    </xdr:from>
    <xdr:to>
      <xdr:col>76</xdr:col>
      <xdr:colOff>114300</xdr:colOff>
      <xdr:row>34</xdr:row>
      <xdr:rowOff>24765</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13703300" y="58521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245" name="n_1aveValue【一般廃棄物処理施設】&#10;有形固定資産減価償却率">
          <a:extLst>
            <a:ext uri="{FF2B5EF4-FFF2-40B4-BE49-F238E27FC236}">
              <a16:creationId xmlns:a16="http://schemas.microsoft.com/office/drawing/2014/main" id="{00000000-0008-0000-0F00-0000F5000000}"/>
            </a:ext>
          </a:extLst>
        </xdr:cNvPr>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246" name="n_2aveValue【一般廃棄物処理施設】&#10;有形固定資産減価償却率">
          <a:extLst>
            <a:ext uri="{FF2B5EF4-FFF2-40B4-BE49-F238E27FC236}">
              <a16:creationId xmlns:a16="http://schemas.microsoft.com/office/drawing/2014/main" id="{00000000-0008-0000-0F00-0000F600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247" name="n_3aveValue【一般廃棄物処理施設】&#10;有形固定資産減価償却率">
          <a:extLst>
            <a:ext uri="{FF2B5EF4-FFF2-40B4-BE49-F238E27FC236}">
              <a16:creationId xmlns:a16="http://schemas.microsoft.com/office/drawing/2014/main" id="{00000000-0008-0000-0F00-0000F700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248" name="n_4aveValue【一般廃棄物処理施設】&#10;有形固定資産減価償却率">
          <a:extLst>
            <a:ext uri="{FF2B5EF4-FFF2-40B4-BE49-F238E27FC236}">
              <a16:creationId xmlns:a16="http://schemas.microsoft.com/office/drawing/2014/main" id="{00000000-0008-0000-0F00-0000F8000000}"/>
            </a:ext>
          </a:extLst>
        </xdr:cNvPr>
        <xdr:cNvSpPr txBox="1"/>
      </xdr:nvSpPr>
      <xdr:spPr>
        <a:xfrm>
          <a:off x="12611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38752</xdr:rowOff>
    </xdr:from>
    <xdr:ext cx="405111" cy="259045"/>
    <xdr:sp macro="" textlink="">
      <xdr:nvSpPr>
        <xdr:cNvPr id="249" name="n_1mainValue【一般廃棄物処理施設】&#10;有形固定資産減価償却率">
          <a:extLst>
            <a:ext uri="{FF2B5EF4-FFF2-40B4-BE49-F238E27FC236}">
              <a16:creationId xmlns:a16="http://schemas.microsoft.com/office/drawing/2014/main" id="{00000000-0008-0000-0F00-0000F9000000}"/>
            </a:ext>
          </a:extLst>
        </xdr:cNvPr>
        <xdr:cNvSpPr txBox="1"/>
      </xdr:nvSpPr>
      <xdr:spPr>
        <a:xfrm>
          <a:off x="15266044" y="55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92092</xdr:rowOff>
    </xdr:from>
    <xdr:ext cx="405111" cy="259045"/>
    <xdr:sp macro="" textlink="">
      <xdr:nvSpPr>
        <xdr:cNvPr id="250" name="n_2mainValue【一般廃棄物処理施設】&#10;有形固定資産減価償却率">
          <a:extLst>
            <a:ext uri="{FF2B5EF4-FFF2-40B4-BE49-F238E27FC236}">
              <a16:creationId xmlns:a16="http://schemas.microsoft.com/office/drawing/2014/main" id="{00000000-0008-0000-0F00-0000FA000000}"/>
            </a:ext>
          </a:extLst>
        </xdr:cNvPr>
        <xdr:cNvSpPr txBox="1"/>
      </xdr:nvSpPr>
      <xdr:spPr>
        <a:xfrm>
          <a:off x="14389744" y="557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90187</xdr:rowOff>
    </xdr:from>
    <xdr:ext cx="405111" cy="259045"/>
    <xdr:sp macro="" textlink="">
      <xdr:nvSpPr>
        <xdr:cNvPr id="251" name="n_3mainValue【一般廃棄物処理施設】&#10;有形固定資産減価償却率">
          <a:extLst>
            <a:ext uri="{FF2B5EF4-FFF2-40B4-BE49-F238E27FC236}">
              <a16:creationId xmlns:a16="http://schemas.microsoft.com/office/drawing/2014/main" id="{00000000-0008-0000-0F00-0000FB000000}"/>
            </a:ext>
          </a:extLst>
        </xdr:cNvPr>
        <xdr:cNvSpPr txBox="1"/>
      </xdr:nvSpPr>
      <xdr:spPr>
        <a:xfrm>
          <a:off x="135007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0" name="【一般廃棄物処理施設】&#10;一人当たり有形固定資産（償却資産）額グラフ枠">
          <a:extLst>
            <a:ext uri="{FF2B5EF4-FFF2-40B4-BE49-F238E27FC236}">
              <a16:creationId xmlns:a16="http://schemas.microsoft.com/office/drawing/2014/main" id="{00000000-0008-0000-0F00-00000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272" name="【一般廃棄物処理施設】&#10;一人当たり有形固定資産（償却資産）額最小値テキスト">
          <a:extLst>
            <a:ext uri="{FF2B5EF4-FFF2-40B4-BE49-F238E27FC236}">
              <a16:creationId xmlns:a16="http://schemas.microsoft.com/office/drawing/2014/main" id="{00000000-0008-0000-0F00-000010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274" name="【一般廃棄物処理施設】&#10;一人当たり有形固定資産（償却資産）額最大値テキスト">
          <a:extLst>
            <a:ext uri="{FF2B5EF4-FFF2-40B4-BE49-F238E27FC236}">
              <a16:creationId xmlns:a16="http://schemas.microsoft.com/office/drawing/2014/main" id="{00000000-0008-0000-0F00-000012010000}"/>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276" name="【一般廃棄物処理施設】&#10;一人当たり有形固定資産（償却資産）額平均値テキスト">
          <a:extLst>
            <a:ext uri="{FF2B5EF4-FFF2-40B4-BE49-F238E27FC236}">
              <a16:creationId xmlns:a16="http://schemas.microsoft.com/office/drawing/2014/main" id="{00000000-0008-0000-0F00-000014010000}"/>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17536</xdr:rowOff>
    </xdr:from>
    <xdr:to>
      <xdr:col>112</xdr:col>
      <xdr:colOff>38100</xdr:colOff>
      <xdr:row>38</xdr:row>
      <xdr:rowOff>119136</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21272500" y="65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82396</xdr:rowOff>
    </xdr:from>
    <xdr:to>
      <xdr:col>107</xdr:col>
      <xdr:colOff>101600</xdr:colOff>
      <xdr:row>39</xdr:row>
      <xdr:rowOff>12546</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20383500" y="659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86185</xdr:rowOff>
    </xdr:from>
    <xdr:to>
      <xdr:col>102</xdr:col>
      <xdr:colOff>165100</xdr:colOff>
      <xdr:row>39</xdr:row>
      <xdr:rowOff>16335</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19494500" y="660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56044</xdr:rowOff>
    </xdr:from>
    <xdr:to>
      <xdr:col>98</xdr:col>
      <xdr:colOff>38100</xdr:colOff>
      <xdr:row>38</xdr:row>
      <xdr:rowOff>157644</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8605500" y="65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51391</xdr:rowOff>
    </xdr:from>
    <xdr:to>
      <xdr:col>116</xdr:col>
      <xdr:colOff>114300</xdr:colOff>
      <xdr:row>39</xdr:row>
      <xdr:rowOff>152991</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22110700" y="67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29818</xdr:rowOff>
    </xdr:from>
    <xdr:ext cx="534377" cy="259045"/>
    <xdr:sp macro="" textlink="">
      <xdr:nvSpPr>
        <xdr:cNvPr id="288" name="【一般廃棄物処理施設】&#10;一人当たり有形固定資産（償却資産）額該当値テキスト">
          <a:extLst>
            <a:ext uri="{FF2B5EF4-FFF2-40B4-BE49-F238E27FC236}">
              <a16:creationId xmlns:a16="http://schemas.microsoft.com/office/drawing/2014/main" id="{00000000-0008-0000-0F00-000020010000}"/>
            </a:ext>
          </a:extLst>
        </xdr:cNvPr>
        <xdr:cNvSpPr txBox="1"/>
      </xdr:nvSpPr>
      <xdr:spPr>
        <a:xfrm>
          <a:off x="22199600" y="67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60644</xdr:rowOff>
    </xdr:from>
    <xdr:to>
      <xdr:col>112</xdr:col>
      <xdr:colOff>38100</xdr:colOff>
      <xdr:row>39</xdr:row>
      <xdr:rowOff>162244</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21272500" y="67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102191</xdr:rowOff>
    </xdr:from>
    <xdr:to>
      <xdr:col>116</xdr:col>
      <xdr:colOff>63500</xdr:colOff>
      <xdr:row>39</xdr:row>
      <xdr:rowOff>111444</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21323300" y="6788741"/>
          <a:ext cx="838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54284</xdr:rowOff>
    </xdr:from>
    <xdr:to>
      <xdr:col>107</xdr:col>
      <xdr:colOff>101600</xdr:colOff>
      <xdr:row>39</xdr:row>
      <xdr:rowOff>155884</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20383500" y="67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105084</xdr:rowOff>
    </xdr:from>
    <xdr:to>
      <xdr:col>111</xdr:col>
      <xdr:colOff>177800</xdr:colOff>
      <xdr:row>39</xdr:row>
      <xdr:rowOff>111444</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20434300" y="6791634"/>
          <a:ext cx="889000" cy="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70480</xdr:rowOff>
    </xdr:from>
    <xdr:to>
      <xdr:col>102</xdr:col>
      <xdr:colOff>165100</xdr:colOff>
      <xdr:row>40</xdr:row>
      <xdr:rowOff>630</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19494500" y="675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105084</xdr:rowOff>
    </xdr:from>
    <xdr:to>
      <xdr:col>107</xdr:col>
      <xdr:colOff>50800</xdr:colOff>
      <xdr:row>39</xdr:row>
      <xdr:rowOff>121280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flipV="1">
          <a:off x="19545300" y="6791634"/>
          <a:ext cx="889000" cy="1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135663</xdr:rowOff>
    </xdr:from>
    <xdr:ext cx="534377" cy="259045"/>
    <xdr:sp macro="" textlink="">
      <xdr:nvSpPr>
        <xdr:cNvPr id="295" name="n_1aveValue【一般廃棄物処理施設】&#10;一人当たり有形固定資産（償却資産）額">
          <a:extLst>
            <a:ext uri="{FF2B5EF4-FFF2-40B4-BE49-F238E27FC236}">
              <a16:creationId xmlns:a16="http://schemas.microsoft.com/office/drawing/2014/main" id="{00000000-0008-0000-0F00-000027010000}"/>
            </a:ext>
          </a:extLst>
        </xdr:cNvPr>
        <xdr:cNvSpPr txBox="1"/>
      </xdr:nvSpPr>
      <xdr:spPr>
        <a:xfrm>
          <a:off x="21043411" y="63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29073</xdr:rowOff>
    </xdr:from>
    <xdr:ext cx="534377" cy="259045"/>
    <xdr:sp macro="" textlink="">
      <xdr:nvSpPr>
        <xdr:cNvPr id="296" name="n_2aveValue【一般廃棄物処理施設】&#10;一人当たり有形固定資産（償却資産）額">
          <a:extLst>
            <a:ext uri="{FF2B5EF4-FFF2-40B4-BE49-F238E27FC236}">
              <a16:creationId xmlns:a16="http://schemas.microsoft.com/office/drawing/2014/main" id="{00000000-0008-0000-0F00-000028010000}"/>
            </a:ext>
          </a:extLst>
        </xdr:cNvPr>
        <xdr:cNvSpPr txBox="1"/>
      </xdr:nvSpPr>
      <xdr:spPr>
        <a:xfrm>
          <a:off x="20167111" y="63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32862</xdr:rowOff>
    </xdr:from>
    <xdr:ext cx="534377" cy="259045"/>
    <xdr:sp macro="" textlink="">
      <xdr:nvSpPr>
        <xdr:cNvPr id="297" name="n_3aveValue【一般廃棄物処理施設】&#10;一人当たり有形固定資産（償却資産）額">
          <a:extLst>
            <a:ext uri="{FF2B5EF4-FFF2-40B4-BE49-F238E27FC236}">
              <a16:creationId xmlns:a16="http://schemas.microsoft.com/office/drawing/2014/main" id="{00000000-0008-0000-0F00-000029010000}"/>
            </a:ext>
          </a:extLst>
        </xdr:cNvPr>
        <xdr:cNvSpPr txBox="1"/>
      </xdr:nvSpPr>
      <xdr:spPr>
        <a:xfrm>
          <a:off x="19278111" y="63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2721</xdr:rowOff>
    </xdr:from>
    <xdr:ext cx="534377" cy="259045"/>
    <xdr:sp macro="" textlink="">
      <xdr:nvSpPr>
        <xdr:cNvPr id="298" name="n_4aveValue【一般廃棄物処理施設】&#10;一人当たり有形固定資産（償却資産）額">
          <a:extLst>
            <a:ext uri="{FF2B5EF4-FFF2-40B4-BE49-F238E27FC236}">
              <a16:creationId xmlns:a16="http://schemas.microsoft.com/office/drawing/2014/main" id="{00000000-0008-0000-0F00-00002A010000}"/>
            </a:ext>
          </a:extLst>
        </xdr:cNvPr>
        <xdr:cNvSpPr txBox="1"/>
      </xdr:nvSpPr>
      <xdr:spPr>
        <a:xfrm>
          <a:off x="18389111" y="634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153371</xdr:rowOff>
    </xdr:from>
    <xdr:ext cx="534377" cy="259045"/>
    <xdr:sp macro="" textlink="">
      <xdr:nvSpPr>
        <xdr:cNvPr id="299" name="n_1mainValue【一般廃棄物処理施設】&#10;一人当たり有形固定資産（償却資産）額">
          <a:extLst>
            <a:ext uri="{FF2B5EF4-FFF2-40B4-BE49-F238E27FC236}">
              <a16:creationId xmlns:a16="http://schemas.microsoft.com/office/drawing/2014/main" id="{00000000-0008-0000-0F00-00002B010000}"/>
            </a:ext>
          </a:extLst>
        </xdr:cNvPr>
        <xdr:cNvSpPr txBox="1"/>
      </xdr:nvSpPr>
      <xdr:spPr>
        <a:xfrm>
          <a:off x="21043411" y="683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147011</xdr:rowOff>
    </xdr:from>
    <xdr:ext cx="534377" cy="259045"/>
    <xdr:sp macro="" textlink="">
      <xdr:nvSpPr>
        <xdr:cNvPr id="300" name="n_2mainValue【一般廃棄物処理施設】&#10;一人当たり有形固定資産（償却資産）額">
          <a:extLst>
            <a:ext uri="{FF2B5EF4-FFF2-40B4-BE49-F238E27FC236}">
              <a16:creationId xmlns:a16="http://schemas.microsoft.com/office/drawing/2014/main" id="{00000000-0008-0000-0F00-00002C010000}"/>
            </a:ext>
          </a:extLst>
        </xdr:cNvPr>
        <xdr:cNvSpPr txBox="1"/>
      </xdr:nvSpPr>
      <xdr:spPr>
        <a:xfrm>
          <a:off x="20167111" y="683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163207</xdr:rowOff>
    </xdr:from>
    <xdr:ext cx="534377" cy="259045"/>
    <xdr:sp macro="" textlink="">
      <xdr:nvSpPr>
        <xdr:cNvPr id="301" name="n_3mainValue【一般廃棄物処理施設】&#10;一人当たり有形固定資産（償却資産）額">
          <a:extLst>
            <a:ext uri="{FF2B5EF4-FFF2-40B4-BE49-F238E27FC236}">
              <a16:creationId xmlns:a16="http://schemas.microsoft.com/office/drawing/2014/main" id="{00000000-0008-0000-0F00-00002D010000}"/>
            </a:ext>
          </a:extLst>
        </xdr:cNvPr>
        <xdr:cNvSpPr txBox="1"/>
      </xdr:nvSpPr>
      <xdr:spPr>
        <a:xfrm>
          <a:off x="19278111" y="684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6" name="【保健センター・保健所】&#10;有形固定資産減価償却率グラフ枠">
          <a:extLst>
            <a:ext uri="{FF2B5EF4-FFF2-40B4-BE49-F238E27FC236}">
              <a16:creationId xmlns:a16="http://schemas.microsoft.com/office/drawing/2014/main" id="{00000000-0008-0000-0F00-00004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28" name="【保健センター・保健所】&#10;有形固定資産減価償却率最小値テキスト">
          <a:extLst>
            <a:ext uri="{FF2B5EF4-FFF2-40B4-BE49-F238E27FC236}">
              <a16:creationId xmlns:a16="http://schemas.microsoft.com/office/drawing/2014/main" id="{00000000-0008-0000-0F00-00004801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330" name="【保健センター・保健所】&#10;有形固定資産減価償却率最大値テキスト">
          <a:extLst>
            <a:ext uri="{FF2B5EF4-FFF2-40B4-BE49-F238E27FC236}">
              <a16:creationId xmlns:a16="http://schemas.microsoft.com/office/drawing/2014/main" id="{00000000-0008-0000-0F00-00004A010000}"/>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332" name="【保健センター・保健所】&#10;有形固定資産減価償却率平均値テキスト">
          <a:extLst>
            <a:ext uri="{FF2B5EF4-FFF2-40B4-BE49-F238E27FC236}">
              <a16:creationId xmlns:a16="http://schemas.microsoft.com/office/drawing/2014/main" id="{00000000-0008-0000-0F00-00004C010000}"/>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145143</xdr:rowOff>
    </xdr:from>
    <xdr:to>
      <xdr:col>76</xdr:col>
      <xdr:colOff>165100</xdr:colOff>
      <xdr:row>60</xdr:row>
      <xdr:rowOff>75293</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14541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117384</xdr:rowOff>
    </xdr:from>
    <xdr:to>
      <xdr:col>72</xdr:col>
      <xdr:colOff>38100</xdr:colOff>
      <xdr:row>60</xdr:row>
      <xdr:rowOff>47534</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13652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132080</xdr:rowOff>
    </xdr:from>
    <xdr:to>
      <xdr:col>67</xdr:col>
      <xdr:colOff>101600</xdr:colOff>
      <xdr:row>60</xdr:row>
      <xdr:rowOff>62230</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12763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168003</xdr:rowOff>
    </xdr:from>
    <xdr:to>
      <xdr:col>85</xdr:col>
      <xdr:colOff>177800</xdr:colOff>
      <xdr:row>62</xdr:row>
      <xdr:rowOff>98153</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162687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146430</xdr:rowOff>
    </xdr:from>
    <xdr:ext cx="405111" cy="259045"/>
    <xdr:sp macro="" textlink="">
      <xdr:nvSpPr>
        <xdr:cNvPr id="344" name="【保健センター・保健所】&#10;有形固定資産減価償却率該当値テキスト">
          <a:extLst>
            <a:ext uri="{FF2B5EF4-FFF2-40B4-BE49-F238E27FC236}">
              <a16:creationId xmlns:a16="http://schemas.microsoft.com/office/drawing/2014/main" id="{00000000-0008-0000-0F00-000058010000}"/>
            </a:ext>
          </a:extLst>
        </xdr:cNvPr>
        <xdr:cNvSpPr txBox="1"/>
      </xdr:nvSpPr>
      <xdr:spPr>
        <a:xfrm>
          <a:off x="16357600"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122283</xdr:rowOff>
    </xdr:from>
    <xdr:to>
      <xdr:col>81</xdr:col>
      <xdr:colOff>101600</xdr:colOff>
      <xdr:row>62</xdr:row>
      <xdr:rowOff>52433</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15430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1633</xdr:rowOff>
    </xdr:from>
    <xdr:to>
      <xdr:col>85</xdr:col>
      <xdr:colOff>127000</xdr:colOff>
      <xdr:row>62</xdr:row>
      <xdr:rowOff>47353</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5481300" y="1063153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101056</xdr:rowOff>
    </xdr:from>
    <xdr:to>
      <xdr:col>76</xdr:col>
      <xdr:colOff>165100</xdr:colOff>
      <xdr:row>63</xdr:row>
      <xdr:rowOff>31206</xdr:rowOff>
    </xdr:to>
    <xdr:sp macro="" textlink="">
      <xdr:nvSpPr>
        <xdr:cNvPr id="347" name="楕円 346">
          <a:extLst>
            <a:ext uri="{FF2B5EF4-FFF2-40B4-BE49-F238E27FC236}">
              <a16:creationId xmlns:a16="http://schemas.microsoft.com/office/drawing/2014/main" id="{00000000-0008-0000-0F00-00005B010000}"/>
            </a:ext>
          </a:extLst>
        </xdr:cNvPr>
        <xdr:cNvSpPr/>
      </xdr:nvSpPr>
      <xdr:spPr>
        <a:xfrm>
          <a:off x="14541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1633</xdr:rowOff>
    </xdr:from>
    <xdr:to>
      <xdr:col>81</xdr:col>
      <xdr:colOff>50800</xdr:colOff>
      <xdr:row>62</xdr:row>
      <xdr:rowOff>151856</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14592300" y="1063153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74930</xdr:rowOff>
    </xdr:from>
    <xdr:to>
      <xdr:col>72</xdr:col>
      <xdr:colOff>38100</xdr:colOff>
      <xdr:row>63</xdr:row>
      <xdr:rowOff>5080</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13652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125730</xdr:rowOff>
    </xdr:from>
    <xdr:to>
      <xdr:col>76</xdr:col>
      <xdr:colOff>114300</xdr:colOff>
      <xdr:row>62</xdr:row>
      <xdr:rowOff>151856</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3703300" y="107556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56969</xdr:rowOff>
    </xdr:from>
    <xdr:to>
      <xdr:col>67</xdr:col>
      <xdr:colOff>101600</xdr:colOff>
      <xdr:row>62</xdr:row>
      <xdr:rowOff>158569</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12763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107769</xdr:rowOff>
    </xdr:from>
    <xdr:to>
      <xdr:col>71</xdr:col>
      <xdr:colOff>177800</xdr:colOff>
      <xdr:row>62</xdr:row>
      <xdr:rowOff>125730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2814300" y="107376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353" name="n_1aveValue【保健センター・保健所】&#10;有形固定資産減価償却率">
          <a:extLst>
            <a:ext uri="{FF2B5EF4-FFF2-40B4-BE49-F238E27FC236}">
              <a16:creationId xmlns:a16="http://schemas.microsoft.com/office/drawing/2014/main" id="{00000000-0008-0000-0F00-000061010000}"/>
            </a:ext>
          </a:extLst>
        </xdr:cNvPr>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91820</xdr:rowOff>
    </xdr:from>
    <xdr:ext cx="405111" cy="259045"/>
    <xdr:sp macro="" textlink="">
      <xdr:nvSpPr>
        <xdr:cNvPr id="354" name="n_2aveValue【保健センター・保健所】&#10;有形固定資産減価償却率">
          <a:extLst>
            <a:ext uri="{FF2B5EF4-FFF2-40B4-BE49-F238E27FC236}">
              <a16:creationId xmlns:a16="http://schemas.microsoft.com/office/drawing/2014/main" id="{00000000-0008-0000-0F00-000062010000}"/>
            </a:ext>
          </a:extLst>
        </xdr:cNvPr>
        <xdr:cNvSpPr txBox="1"/>
      </xdr:nvSpPr>
      <xdr:spPr>
        <a:xfrm>
          <a:off x="14389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64061</xdr:rowOff>
    </xdr:from>
    <xdr:ext cx="405111" cy="259045"/>
    <xdr:sp macro="" textlink="">
      <xdr:nvSpPr>
        <xdr:cNvPr id="355" name="n_3aveValue【保健センター・保健所】&#10;有形固定資産減価償却率">
          <a:extLst>
            <a:ext uri="{FF2B5EF4-FFF2-40B4-BE49-F238E27FC236}">
              <a16:creationId xmlns:a16="http://schemas.microsoft.com/office/drawing/2014/main" id="{00000000-0008-0000-0F00-000063010000}"/>
            </a:ext>
          </a:extLst>
        </xdr:cNvPr>
        <xdr:cNvSpPr txBox="1"/>
      </xdr:nvSpPr>
      <xdr:spPr>
        <a:xfrm>
          <a:off x="13500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78757</xdr:rowOff>
    </xdr:from>
    <xdr:ext cx="405111" cy="259045"/>
    <xdr:sp macro="" textlink="">
      <xdr:nvSpPr>
        <xdr:cNvPr id="356" name="n_4aveValue【保健センター・保健所】&#10;有形固定資産減価償却率">
          <a:extLst>
            <a:ext uri="{FF2B5EF4-FFF2-40B4-BE49-F238E27FC236}">
              <a16:creationId xmlns:a16="http://schemas.microsoft.com/office/drawing/2014/main" id="{00000000-0008-0000-0F00-000064010000}"/>
            </a:ext>
          </a:extLst>
        </xdr:cNvPr>
        <xdr:cNvSpPr txBox="1"/>
      </xdr:nvSpPr>
      <xdr:spPr>
        <a:xfrm>
          <a:off x="12611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43560</xdr:rowOff>
    </xdr:from>
    <xdr:ext cx="405111" cy="259045"/>
    <xdr:sp macro="" textlink="">
      <xdr:nvSpPr>
        <xdr:cNvPr id="357" name="n_1mainValue【保健センター・保健所】&#10;有形固定資産減価償却率">
          <a:extLst>
            <a:ext uri="{FF2B5EF4-FFF2-40B4-BE49-F238E27FC236}">
              <a16:creationId xmlns:a16="http://schemas.microsoft.com/office/drawing/2014/main" id="{00000000-0008-0000-0F00-000065010000}"/>
            </a:ext>
          </a:extLst>
        </xdr:cNvPr>
        <xdr:cNvSpPr txBox="1"/>
      </xdr:nvSpPr>
      <xdr:spPr>
        <a:xfrm>
          <a:off x="152660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22333</xdr:rowOff>
    </xdr:from>
    <xdr:ext cx="405111" cy="259045"/>
    <xdr:sp macro="" textlink="">
      <xdr:nvSpPr>
        <xdr:cNvPr id="358" name="n_2mainValue【保健センター・保健所】&#10;有形固定資産減価償却率">
          <a:extLst>
            <a:ext uri="{FF2B5EF4-FFF2-40B4-BE49-F238E27FC236}">
              <a16:creationId xmlns:a16="http://schemas.microsoft.com/office/drawing/2014/main" id="{00000000-0008-0000-0F00-000066010000}"/>
            </a:ext>
          </a:extLst>
        </xdr:cNvPr>
        <xdr:cNvSpPr txBox="1"/>
      </xdr:nvSpPr>
      <xdr:spPr>
        <a:xfrm>
          <a:off x="14389744" y="1082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167657</xdr:rowOff>
    </xdr:from>
    <xdr:ext cx="405111" cy="259045"/>
    <xdr:sp macro="" textlink="">
      <xdr:nvSpPr>
        <xdr:cNvPr id="359" name="n_3mainValue【保健センター・保健所】&#10;有形固定資産減価償却率">
          <a:extLst>
            <a:ext uri="{FF2B5EF4-FFF2-40B4-BE49-F238E27FC236}">
              <a16:creationId xmlns:a16="http://schemas.microsoft.com/office/drawing/2014/main" id="{00000000-0008-0000-0F00-000067010000}"/>
            </a:ext>
          </a:extLst>
        </xdr:cNvPr>
        <xdr:cNvSpPr txBox="1"/>
      </xdr:nvSpPr>
      <xdr:spPr>
        <a:xfrm>
          <a:off x="13500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149696</xdr:rowOff>
    </xdr:from>
    <xdr:ext cx="405111" cy="259045"/>
    <xdr:sp macro="" textlink="">
      <xdr:nvSpPr>
        <xdr:cNvPr id="360" name="n_4mainValue【保健センター・保健所】&#10;有形固定資産減価償却率">
          <a:extLst>
            <a:ext uri="{FF2B5EF4-FFF2-40B4-BE49-F238E27FC236}">
              <a16:creationId xmlns:a16="http://schemas.microsoft.com/office/drawing/2014/main" id="{00000000-0008-0000-0F00-000068010000}"/>
            </a:ext>
          </a:extLst>
        </xdr:cNvPr>
        <xdr:cNvSpPr txBox="1"/>
      </xdr:nvSpPr>
      <xdr:spPr>
        <a:xfrm>
          <a:off x="12611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5" name="【保健センター・保健所】&#10;一人当たり面積グラフ枠">
          <a:extLst>
            <a:ext uri="{FF2B5EF4-FFF2-40B4-BE49-F238E27FC236}">
              <a16:creationId xmlns:a16="http://schemas.microsoft.com/office/drawing/2014/main" id="{00000000-0008-0000-0F00-00008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387" name="【保健センター・保健所】&#10;一人当たり面積最小値テキスト">
          <a:extLst>
            <a:ext uri="{FF2B5EF4-FFF2-40B4-BE49-F238E27FC236}">
              <a16:creationId xmlns:a16="http://schemas.microsoft.com/office/drawing/2014/main" id="{00000000-0008-0000-0F00-00008301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389" name="【保健センター・保健所】&#10;一人当たり面積最大値テキスト">
          <a:extLst>
            <a:ext uri="{FF2B5EF4-FFF2-40B4-BE49-F238E27FC236}">
              <a16:creationId xmlns:a16="http://schemas.microsoft.com/office/drawing/2014/main" id="{00000000-0008-0000-0F00-000085010000}"/>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391" name="【保健センター・保健所】&#10;一人当たり面積平均値テキスト">
          <a:extLst>
            <a:ext uri="{FF2B5EF4-FFF2-40B4-BE49-F238E27FC236}">
              <a16:creationId xmlns:a16="http://schemas.microsoft.com/office/drawing/2014/main" id="{00000000-0008-0000-0F00-000087010000}"/>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12881</xdr:rowOff>
    </xdr:from>
    <xdr:to>
      <xdr:col>107</xdr:col>
      <xdr:colOff>101600</xdr:colOff>
      <xdr:row>63</xdr:row>
      <xdr:rowOff>114481</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20383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25944</xdr:rowOff>
    </xdr:from>
    <xdr:to>
      <xdr:col>98</xdr:col>
      <xdr:colOff>38100</xdr:colOff>
      <xdr:row>63</xdr:row>
      <xdr:rowOff>127544</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8605500" y="1082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125549</xdr:rowOff>
    </xdr:from>
    <xdr:to>
      <xdr:col>116</xdr:col>
      <xdr:colOff>114300</xdr:colOff>
      <xdr:row>63</xdr:row>
      <xdr:rowOff>55699</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22110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148426</xdr:rowOff>
    </xdr:from>
    <xdr:ext cx="469744" cy="259045"/>
    <xdr:sp macro="" textlink="">
      <xdr:nvSpPr>
        <xdr:cNvPr id="403" name="【保健センター・保健所】&#10;一人当たり面積該当値テキスト">
          <a:extLst>
            <a:ext uri="{FF2B5EF4-FFF2-40B4-BE49-F238E27FC236}">
              <a16:creationId xmlns:a16="http://schemas.microsoft.com/office/drawing/2014/main" id="{00000000-0008-0000-0F00-000093010000}"/>
            </a:ext>
          </a:extLst>
        </xdr:cNvPr>
        <xdr:cNvSpPr txBox="1"/>
      </xdr:nvSpPr>
      <xdr:spPr>
        <a:xfrm>
          <a:off x="22199600" y="1060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125549</xdr:rowOff>
    </xdr:from>
    <xdr:to>
      <xdr:col>112</xdr:col>
      <xdr:colOff>38100</xdr:colOff>
      <xdr:row>63</xdr:row>
      <xdr:rowOff>55699</xdr:rowOff>
    </xdr:to>
    <xdr:sp macro="" textlink="">
      <xdr:nvSpPr>
        <xdr:cNvPr id="404" name="楕円 403">
          <a:extLst>
            <a:ext uri="{FF2B5EF4-FFF2-40B4-BE49-F238E27FC236}">
              <a16:creationId xmlns:a16="http://schemas.microsoft.com/office/drawing/2014/main" id="{00000000-0008-0000-0F00-000094010000}"/>
            </a:ext>
          </a:extLst>
        </xdr:cNvPr>
        <xdr:cNvSpPr/>
      </xdr:nvSpPr>
      <xdr:spPr>
        <a:xfrm>
          <a:off x="21272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4899</xdr:rowOff>
    </xdr:from>
    <xdr:to>
      <xdr:col>116</xdr:col>
      <xdr:colOff>63500</xdr:colOff>
      <xdr:row>63</xdr:row>
      <xdr:rowOff>4899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21323300" y="108062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125549</xdr:rowOff>
    </xdr:from>
    <xdr:to>
      <xdr:col>107</xdr:col>
      <xdr:colOff>101600</xdr:colOff>
      <xdr:row>63</xdr:row>
      <xdr:rowOff>55699</xdr:rowOff>
    </xdr:to>
    <xdr:sp macro="" textlink="">
      <xdr:nvSpPr>
        <xdr:cNvPr id="406" name="楕円 405">
          <a:extLst>
            <a:ext uri="{FF2B5EF4-FFF2-40B4-BE49-F238E27FC236}">
              <a16:creationId xmlns:a16="http://schemas.microsoft.com/office/drawing/2014/main" id="{00000000-0008-0000-0F00-000096010000}"/>
            </a:ext>
          </a:extLst>
        </xdr:cNvPr>
        <xdr:cNvSpPr/>
      </xdr:nvSpPr>
      <xdr:spPr>
        <a:xfrm>
          <a:off x="20383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4899</xdr:rowOff>
    </xdr:from>
    <xdr:to>
      <xdr:col>111</xdr:col>
      <xdr:colOff>177800</xdr:colOff>
      <xdr:row>63</xdr:row>
      <xdr:rowOff>4899</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20434300" y="108062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19494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4899</xdr:rowOff>
    </xdr:from>
    <xdr:to>
      <xdr:col>107</xdr:col>
      <xdr:colOff>50800</xdr:colOff>
      <xdr:row>63</xdr:row>
      <xdr:rowOff>8165</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flipV="1">
          <a:off x="19545300" y="108062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125549</xdr:rowOff>
    </xdr:from>
    <xdr:to>
      <xdr:col>98</xdr:col>
      <xdr:colOff>38100</xdr:colOff>
      <xdr:row>63</xdr:row>
      <xdr:rowOff>55699</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18605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4899</xdr:rowOff>
    </xdr:from>
    <xdr:to>
      <xdr:col>102</xdr:col>
      <xdr:colOff>114300</xdr:colOff>
      <xdr:row>63</xdr:row>
      <xdr:rowOff>8165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8656300" y="108062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412" name="n_1aveValue【保健センター・保健所】&#10;一人当たり面積">
          <a:extLst>
            <a:ext uri="{FF2B5EF4-FFF2-40B4-BE49-F238E27FC236}">
              <a16:creationId xmlns:a16="http://schemas.microsoft.com/office/drawing/2014/main" id="{00000000-0008-0000-0F00-00009C010000}"/>
            </a:ext>
          </a:extLst>
        </xdr:cNvPr>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105608</xdr:rowOff>
    </xdr:from>
    <xdr:ext cx="469744" cy="259045"/>
    <xdr:sp macro="" textlink="">
      <xdr:nvSpPr>
        <xdr:cNvPr id="413" name="n_2aveValue【保健センター・保健所】&#10;一人当たり面積">
          <a:extLst>
            <a:ext uri="{FF2B5EF4-FFF2-40B4-BE49-F238E27FC236}">
              <a16:creationId xmlns:a16="http://schemas.microsoft.com/office/drawing/2014/main" id="{00000000-0008-0000-0F00-00009D010000}"/>
            </a:ext>
          </a:extLst>
        </xdr:cNvPr>
        <xdr:cNvSpPr txBox="1"/>
      </xdr:nvSpPr>
      <xdr:spPr>
        <a:xfrm>
          <a:off x="20199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108874</xdr:rowOff>
    </xdr:from>
    <xdr:ext cx="469744" cy="259045"/>
    <xdr:sp macro="" textlink="">
      <xdr:nvSpPr>
        <xdr:cNvPr id="414" name="n_3aveValue【保健センター・保健所】&#10;一人当たり面積">
          <a:extLst>
            <a:ext uri="{FF2B5EF4-FFF2-40B4-BE49-F238E27FC236}">
              <a16:creationId xmlns:a16="http://schemas.microsoft.com/office/drawing/2014/main" id="{00000000-0008-0000-0F00-00009E010000}"/>
            </a:ext>
          </a:extLst>
        </xdr:cNvPr>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118671</xdr:rowOff>
    </xdr:from>
    <xdr:ext cx="469744" cy="259045"/>
    <xdr:sp macro="" textlink="">
      <xdr:nvSpPr>
        <xdr:cNvPr id="415" name="n_4aveValue【保健センター・保健所】&#10;一人当たり面積">
          <a:extLst>
            <a:ext uri="{FF2B5EF4-FFF2-40B4-BE49-F238E27FC236}">
              <a16:creationId xmlns:a16="http://schemas.microsoft.com/office/drawing/2014/main" id="{00000000-0008-0000-0F00-00009F010000}"/>
            </a:ext>
          </a:extLst>
        </xdr:cNvPr>
        <xdr:cNvSpPr txBox="1"/>
      </xdr:nvSpPr>
      <xdr:spPr>
        <a:xfrm>
          <a:off x="18421427" y="109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72226</xdr:rowOff>
    </xdr:from>
    <xdr:ext cx="469744" cy="259045"/>
    <xdr:sp macro="" textlink="">
      <xdr:nvSpPr>
        <xdr:cNvPr id="416" name="n_1mainValue【保健センター・保健所】&#10;一人当たり面積">
          <a:extLst>
            <a:ext uri="{FF2B5EF4-FFF2-40B4-BE49-F238E27FC236}">
              <a16:creationId xmlns:a16="http://schemas.microsoft.com/office/drawing/2014/main" id="{00000000-0008-0000-0F00-0000A0010000}"/>
            </a:ext>
          </a:extLst>
        </xdr:cNvPr>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72226</xdr:rowOff>
    </xdr:from>
    <xdr:ext cx="469744" cy="259045"/>
    <xdr:sp macro="" textlink="">
      <xdr:nvSpPr>
        <xdr:cNvPr id="417" name="n_2mainValue【保健センター・保健所】&#10;一人当たり面積">
          <a:extLst>
            <a:ext uri="{FF2B5EF4-FFF2-40B4-BE49-F238E27FC236}">
              <a16:creationId xmlns:a16="http://schemas.microsoft.com/office/drawing/2014/main" id="{00000000-0008-0000-0F00-0000A1010000}"/>
            </a:ext>
          </a:extLst>
        </xdr:cNvPr>
        <xdr:cNvSpPr txBox="1"/>
      </xdr:nvSpPr>
      <xdr:spPr>
        <a:xfrm>
          <a:off x="201994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75492</xdr:rowOff>
    </xdr:from>
    <xdr:ext cx="469744" cy="259045"/>
    <xdr:sp macro="" textlink="">
      <xdr:nvSpPr>
        <xdr:cNvPr id="418" name="n_3mainValue【保健センター・保健所】&#10;一人当たり面積">
          <a:extLst>
            <a:ext uri="{FF2B5EF4-FFF2-40B4-BE49-F238E27FC236}">
              <a16:creationId xmlns:a16="http://schemas.microsoft.com/office/drawing/2014/main" id="{00000000-0008-0000-0F00-0000A2010000}"/>
            </a:ext>
          </a:extLst>
        </xdr:cNvPr>
        <xdr:cNvSpPr txBox="1"/>
      </xdr:nvSpPr>
      <xdr:spPr>
        <a:xfrm>
          <a:off x="19310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72226</xdr:rowOff>
    </xdr:from>
    <xdr:ext cx="469744" cy="259045"/>
    <xdr:sp macro="" textlink="">
      <xdr:nvSpPr>
        <xdr:cNvPr id="419" name="n_4mainValue【保健センター・保健所】&#10;一人当たり面積">
          <a:extLst>
            <a:ext uri="{FF2B5EF4-FFF2-40B4-BE49-F238E27FC236}">
              <a16:creationId xmlns:a16="http://schemas.microsoft.com/office/drawing/2014/main" id="{00000000-0008-0000-0F00-0000A3010000}"/>
            </a:ext>
          </a:extLst>
        </xdr:cNvPr>
        <xdr:cNvSpPr txBox="1"/>
      </xdr:nvSpPr>
      <xdr:spPr>
        <a:xfrm>
          <a:off x="184214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0" name="【庁舎】&#10;有形固定資産減価償却率グラフ枠">
          <a:extLst>
            <a:ext uri="{FF2B5EF4-FFF2-40B4-BE49-F238E27FC236}">
              <a16:creationId xmlns:a16="http://schemas.microsoft.com/office/drawing/2014/main" id="{00000000-0008-0000-0F00-0000CC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2" name="【庁舎】&#10;有形固定資産減価償却率最小値テキスト">
          <a:extLst>
            <a:ext uri="{FF2B5EF4-FFF2-40B4-BE49-F238E27FC236}">
              <a16:creationId xmlns:a16="http://schemas.microsoft.com/office/drawing/2014/main" id="{00000000-0008-0000-0F00-0000CE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464" name="【庁舎】&#10;有形固定資産減価償却率最大値テキスト">
          <a:extLst>
            <a:ext uri="{FF2B5EF4-FFF2-40B4-BE49-F238E27FC236}">
              <a16:creationId xmlns:a16="http://schemas.microsoft.com/office/drawing/2014/main" id="{00000000-0008-0000-0F00-0000D001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466" name="【庁舎】&#10;有形固定資産減価償却率平均値テキスト">
          <a:extLst>
            <a:ext uri="{FF2B5EF4-FFF2-40B4-BE49-F238E27FC236}">
              <a16:creationId xmlns:a16="http://schemas.microsoft.com/office/drawing/2014/main" id="{00000000-0008-0000-0F00-0000D2010000}"/>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113574</xdr:rowOff>
    </xdr:from>
    <xdr:to>
      <xdr:col>85</xdr:col>
      <xdr:colOff>177800</xdr:colOff>
      <xdr:row>101</xdr:row>
      <xdr:rowOff>43724</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62687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136451</xdr:rowOff>
    </xdr:from>
    <xdr:ext cx="405111" cy="259045"/>
    <xdr:sp macro="" textlink="">
      <xdr:nvSpPr>
        <xdr:cNvPr id="478" name="【庁舎】&#10;有形固定資産減価償却率該当値テキスト">
          <a:extLst>
            <a:ext uri="{FF2B5EF4-FFF2-40B4-BE49-F238E27FC236}">
              <a16:creationId xmlns:a16="http://schemas.microsoft.com/office/drawing/2014/main" id="{00000000-0008-0000-0F00-0000DE010000}"/>
            </a:ext>
          </a:extLst>
        </xdr:cNvPr>
        <xdr:cNvSpPr txBox="1"/>
      </xdr:nvSpPr>
      <xdr:spPr>
        <a:xfrm>
          <a:off x="16357600" y="1711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76019</xdr:rowOff>
    </xdr:from>
    <xdr:to>
      <xdr:col>81</xdr:col>
      <xdr:colOff>101600</xdr:colOff>
      <xdr:row>101</xdr:row>
      <xdr:rowOff>6169</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15430500" y="172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126819</xdr:rowOff>
    </xdr:from>
    <xdr:to>
      <xdr:col>85</xdr:col>
      <xdr:colOff>127000</xdr:colOff>
      <xdr:row>100</xdr:row>
      <xdr:rowOff>164374</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5481300" y="1727181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38463</xdr:rowOff>
    </xdr:from>
    <xdr:to>
      <xdr:col>76</xdr:col>
      <xdr:colOff>165100</xdr:colOff>
      <xdr:row>100</xdr:row>
      <xdr:rowOff>140063</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145415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89263</xdr:rowOff>
    </xdr:from>
    <xdr:to>
      <xdr:col>81</xdr:col>
      <xdr:colOff>50800</xdr:colOff>
      <xdr:row>100</xdr:row>
      <xdr:rowOff>126819</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4592300" y="172342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907</xdr:rowOff>
    </xdr:from>
    <xdr:to>
      <xdr:col>72</xdr:col>
      <xdr:colOff>38100</xdr:colOff>
      <xdr:row>100</xdr:row>
      <xdr:rowOff>102507</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136525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51707</xdr:rowOff>
    </xdr:from>
    <xdr:to>
      <xdr:col>76</xdr:col>
      <xdr:colOff>114300</xdr:colOff>
      <xdr:row>100</xdr:row>
      <xdr:rowOff>89263</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3703300" y="171967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134801</xdr:rowOff>
    </xdr:from>
    <xdr:to>
      <xdr:col>67</xdr:col>
      <xdr:colOff>101600</xdr:colOff>
      <xdr:row>100</xdr:row>
      <xdr:rowOff>64951</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12763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14151</xdr:rowOff>
    </xdr:from>
    <xdr:to>
      <xdr:col>71</xdr:col>
      <xdr:colOff>177800</xdr:colOff>
      <xdr:row>100</xdr:row>
      <xdr:rowOff>51707</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814300" y="171591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57711</xdr:rowOff>
    </xdr:from>
    <xdr:ext cx="405111" cy="259045"/>
    <xdr:sp macro="" textlink="">
      <xdr:nvSpPr>
        <xdr:cNvPr id="487" name="n_1aveValue【庁舎】&#10;有形固定資産減価償却率">
          <a:extLst>
            <a:ext uri="{FF2B5EF4-FFF2-40B4-BE49-F238E27FC236}">
              <a16:creationId xmlns:a16="http://schemas.microsoft.com/office/drawing/2014/main" id="{00000000-0008-0000-0F00-0000E7010000}"/>
            </a:ext>
          </a:extLst>
        </xdr:cNvPr>
        <xdr:cNvSpPr txBox="1"/>
      </xdr:nvSpPr>
      <xdr:spPr>
        <a:xfrm>
          <a:off x="15266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488" name="n_2aveValue【庁舎】&#10;有形固定資産減価償却率">
          <a:extLst>
            <a:ext uri="{FF2B5EF4-FFF2-40B4-BE49-F238E27FC236}">
              <a16:creationId xmlns:a16="http://schemas.microsoft.com/office/drawing/2014/main" id="{00000000-0008-0000-0F00-0000E801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489" name="n_3aveValue【庁舎】&#10;有形固定資産減価償却率">
          <a:extLst>
            <a:ext uri="{FF2B5EF4-FFF2-40B4-BE49-F238E27FC236}">
              <a16:creationId xmlns:a16="http://schemas.microsoft.com/office/drawing/2014/main" id="{00000000-0008-0000-0F00-0000E9010000}"/>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490" name="n_4aveValue【庁舎】&#10;有形固定資産減価償却率">
          <a:extLst>
            <a:ext uri="{FF2B5EF4-FFF2-40B4-BE49-F238E27FC236}">
              <a16:creationId xmlns:a16="http://schemas.microsoft.com/office/drawing/2014/main" id="{00000000-0008-0000-0F00-0000EA010000}"/>
            </a:ext>
          </a:extLst>
        </xdr:cNvPr>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22696</xdr:rowOff>
    </xdr:from>
    <xdr:ext cx="405111" cy="259045"/>
    <xdr:sp macro="" textlink="">
      <xdr:nvSpPr>
        <xdr:cNvPr id="491" name="n_1mainValue【庁舎】&#10;有形固定資産減価償却率">
          <a:extLst>
            <a:ext uri="{FF2B5EF4-FFF2-40B4-BE49-F238E27FC236}">
              <a16:creationId xmlns:a16="http://schemas.microsoft.com/office/drawing/2014/main" id="{00000000-0008-0000-0F00-0000EB010000}"/>
            </a:ext>
          </a:extLst>
        </xdr:cNvPr>
        <xdr:cNvSpPr txBox="1"/>
      </xdr:nvSpPr>
      <xdr:spPr>
        <a:xfrm>
          <a:off x="15266044" y="169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156590</xdr:rowOff>
    </xdr:from>
    <xdr:ext cx="340478" cy="259045"/>
    <xdr:sp macro="" textlink="">
      <xdr:nvSpPr>
        <xdr:cNvPr id="492" name="n_2mainValue【庁舎】&#10;有形固定資産減価償却率">
          <a:extLst>
            <a:ext uri="{FF2B5EF4-FFF2-40B4-BE49-F238E27FC236}">
              <a16:creationId xmlns:a16="http://schemas.microsoft.com/office/drawing/2014/main" id="{00000000-0008-0000-0F00-0000EC010000}"/>
            </a:ext>
          </a:extLst>
        </xdr:cNvPr>
        <xdr:cNvSpPr txBox="1"/>
      </xdr:nvSpPr>
      <xdr:spPr>
        <a:xfrm>
          <a:off x="14422061" y="1695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119034</xdr:rowOff>
    </xdr:from>
    <xdr:ext cx="340478" cy="259045"/>
    <xdr:sp macro="" textlink="">
      <xdr:nvSpPr>
        <xdr:cNvPr id="493" name="n_3mainValue【庁舎】&#10;有形固定資産減価償却率">
          <a:extLst>
            <a:ext uri="{FF2B5EF4-FFF2-40B4-BE49-F238E27FC236}">
              <a16:creationId xmlns:a16="http://schemas.microsoft.com/office/drawing/2014/main" id="{00000000-0008-0000-0F00-0000ED010000}"/>
            </a:ext>
          </a:extLst>
        </xdr:cNvPr>
        <xdr:cNvSpPr txBox="1"/>
      </xdr:nvSpPr>
      <xdr:spPr>
        <a:xfrm>
          <a:off x="13533061" y="16921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81478</xdr:rowOff>
    </xdr:from>
    <xdr:ext cx="340478" cy="259045"/>
    <xdr:sp macro="" textlink="">
      <xdr:nvSpPr>
        <xdr:cNvPr id="494" name="n_4mainValue【庁舎】&#10;有形固定資産減価償却率">
          <a:extLst>
            <a:ext uri="{FF2B5EF4-FFF2-40B4-BE49-F238E27FC236}">
              <a16:creationId xmlns:a16="http://schemas.microsoft.com/office/drawing/2014/main" id="{00000000-0008-0000-0F00-0000EE010000}"/>
            </a:ext>
          </a:extLst>
        </xdr:cNvPr>
        <xdr:cNvSpPr txBox="1"/>
      </xdr:nvSpPr>
      <xdr:spPr>
        <a:xfrm>
          <a:off x="12644061" y="1688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庁舎】&#10;一人当たり面積グラフ枠">
          <a:extLst>
            <a:ext uri="{FF2B5EF4-FFF2-40B4-BE49-F238E27FC236}">
              <a16:creationId xmlns:a16="http://schemas.microsoft.com/office/drawing/2014/main" id="{00000000-0008-0000-0F00-00000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522" name="【庁舎】&#10;一人当たり面積最小値テキスト">
          <a:extLst>
            <a:ext uri="{FF2B5EF4-FFF2-40B4-BE49-F238E27FC236}">
              <a16:creationId xmlns:a16="http://schemas.microsoft.com/office/drawing/2014/main" id="{00000000-0008-0000-0F00-00000A02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524" name="【庁舎】&#10;一人当たり面積最大値テキスト">
          <a:extLst>
            <a:ext uri="{FF2B5EF4-FFF2-40B4-BE49-F238E27FC236}">
              <a16:creationId xmlns:a16="http://schemas.microsoft.com/office/drawing/2014/main" id="{00000000-0008-0000-0F00-00000C02000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526" name="【庁舎】&#10;一人当たり面積平均値テキスト">
          <a:extLst>
            <a:ext uri="{FF2B5EF4-FFF2-40B4-BE49-F238E27FC236}">
              <a16:creationId xmlns:a16="http://schemas.microsoft.com/office/drawing/2014/main" id="{00000000-0008-0000-0F00-00000E020000}"/>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31931</xdr:rowOff>
    </xdr:from>
    <xdr:to>
      <xdr:col>112</xdr:col>
      <xdr:colOff>38100</xdr:colOff>
      <xdr:row>106</xdr:row>
      <xdr:rowOff>133531</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21272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115207</xdr:rowOff>
    </xdr:from>
    <xdr:to>
      <xdr:col>102</xdr:col>
      <xdr:colOff>165100</xdr:colOff>
      <xdr:row>106</xdr:row>
      <xdr:rowOff>45357</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9494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2557</xdr:rowOff>
    </xdr:from>
    <xdr:ext cx="469744" cy="259045"/>
    <xdr:sp macro="" textlink="">
      <xdr:nvSpPr>
        <xdr:cNvPr id="538" name="【庁舎】&#10;一人当たり面積該当値テキスト">
          <a:extLst>
            <a:ext uri="{FF2B5EF4-FFF2-40B4-BE49-F238E27FC236}">
              <a16:creationId xmlns:a16="http://schemas.microsoft.com/office/drawing/2014/main" id="{00000000-0008-0000-0F00-00001A020000}"/>
            </a:ext>
          </a:extLst>
        </xdr:cNvPr>
        <xdr:cNvSpPr txBox="1"/>
      </xdr:nvSpPr>
      <xdr:spPr>
        <a:xfrm>
          <a:off x="22199600"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154395</xdr:rowOff>
    </xdr:from>
    <xdr:to>
      <xdr:col>112</xdr:col>
      <xdr:colOff>38100</xdr:colOff>
      <xdr:row>106</xdr:row>
      <xdr:rowOff>84545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2127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33745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21323300" y="182041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154395</xdr:rowOff>
    </xdr:from>
    <xdr:to>
      <xdr:col>107</xdr:col>
      <xdr:colOff>101600</xdr:colOff>
      <xdr:row>106</xdr:row>
      <xdr:rowOff>84545</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2038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33745</xdr:rowOff>
    </xdr:from>
    <xdr:to>
      <xdr:col>111</xdr:col>
      <xdr:colOff>177800</xdr:colOff>
      <xdr:row>106</xdr:row>
      <xdr:rowOff>33745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20434300" y="18207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157662</xdr:rowOff>
    </xdr:from>
    <xdr:to>
      <xdr:col>102</xdr:col>
      <xdr:colOff>165100</xdr:colOff>
      <xdr:row>106</xdr:row>
      <xdr:rowOff>87812</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9494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33745</xdr:rowOff>
    </xdr:from>
    <xdr:to>
      <xdr:col>107</xdr:col>
      <xdr:colOff>50800</xdr:colOff>
      <xdr:row>106</xdr:row>
      <xdr:rowOff>37012</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9545300" y="182074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157662</xdr:rowOff>
    </xdr:from>
    <xdr:to>
      <xdr:col>98</xdr:col>
      <xdr:colOff>38100</xdr:colOff>
      <xdr:row>106</xdr:row>
      <xdr:rowOff>87812</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8605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37012</xdr:rowOff>
    </xdr:from>
    <xdr:to>
      <xdr:col>102</xdr:col>
      <xdr:colOff>114300</xdr:colOff>
      <xdr:row>106</xdr:row>
      <xdr:rowOff>37012</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8656300" y="18210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124658</xdr:rowOff>
    </xdr:from>
    <xdr:ext cx="469744" cy="259045"/>
    <xdr:sp macro="" textlink="">
      <xdr:nvSpPr>
        <xdr:cNvPr id="547" name="n_1aveValue【庁舎】&#10;一人当たり面積">
          <a:extLst>
            <a:ext uri="{FF2B5EF4-FFF2-40B4-BE49-F238E27FC236}">
              <a16:creationId xmlns:a16="http://schemas.microsoft.com/office/drawing/2014/main" id="{00000000-0008-0000-0F00-000023020000}"/>
            </a:ext>
          </a:extLst>
        </xdr:cNvPr>
        <xdr:cNvSpPr txBox="1"/>
      </xdr:nvSpPr>
      <xdr:spPr>
        <a:xfrm>
          <a:off x="210757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548" name="n_2aveValue【庁舎】&#10;一人当たり面積">
          <a:extLst>
            <a:ext uri="{FF2B5EF4-FFF2-40B4-BE49-F238E27FC236}">
              <a16:creationId xmlns:a16="http://schemas.microsoft.com/office/drawing/2014/main" id="{00000000-0008-0000-0F00-000024020000}"/>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61884</xdr:rowOff>
    </xdr:from>
    <xdr:ext cx="469744" cy="259045"/>
    <xdr:sp macro="" textlink="">
      <xdr:nvSpPr>
        <xdr:cNvPr id="549" name="n_3aveValue【庁舎】&#10;一人当たり面積">
          <a:extLst>
            <a:ext uri="{FF2B5EF4-FFF2-40B4-BE49-F238E27FC236}">
              <a16:creationId xmlns:a16="http://schemas.microsoft.com/office/drawing/2014/main" id="{00000000-0008-0000-0F00-000025020000}"/>
            </a:ext>
          </a:extLst>
        </xdr:cNvPr>
        <xdr:cNvSpPr txBox="1"/>
      </xdr:nvSpPr>
      <xdr:spPr>
        <a:xfrm>
          <a:off x="19310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84745</xdr:rowOff>
    </xdr:from>
    <xdr:ext cx="469744" cy="259045"/>
    <xdr:sp macro="" textlink="">
      <xdr:nvSpPr>
        <xdr:cNvPr id="550" name="n_4aveValue【庁舎】&#10;一人当たり面積">
          <a:extLst>
            <a:ext uri="{FF2B5EF4-FFF2-40B4-BE49-F238E27FC236}">
              <a16:creationId xmlns:a16="http://schemas.microsoft.com/office/drawing/2014/main" id="{00000000-0008-0000-0F00-000026020000}"/>
            </a:ext>
          </a:extLst>
        </xdr:cNvPr>
        <xdr:cNvSpPr txBox="1"/>
      </xdr:nvSpPr>
      <xdr:spPr>
        <a:xfrm>
          <a:off x="18421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101072</xdr:rowOff>
    </xdr:from>
    <xdr:ext cx="469744" cy="259045"/>
    <xdr:sp macro="" textlink="">
      <xdr:nvSpPr>
        <xdr:cNvPr id="551" name="n_1mainValue【庁舎】&#10;一人当たり面積">
          <a:extLst>
            <a:ext uri="{FF2B5EF4-FFF2-40B4-BE49-F238E27FC236}">
              <a16:creationId xmlns:a16="http://schemas.microsoft.com/office/drawing/2014/main" id="{00000000-0008-0000-0F00-000027020000}"/>
            </a:ext>
          </a:extLst>
        </xdr:cNvPr>
        <xdr:cNvSpPr txBox="1"/>
      </xdr:nvSpPr>
      <xdr:spPr>
        <a:xfrm>
          <a:off x="21075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75672</xdr:rowOff>
    </xdr:from>
    <xdr:ext cx="469744" cy="259045"/>
    <xdr:sp macro="" textlink="">
      <xdr:nvSpPr>
        <xdr:cNvPr id="552" name="n_2mainValue【庁舎】&#10;一人当たり面積">
          <a:extLst>
            <a:ext uri="{FF2B5EF4-FFF2-40B4-BE49-F238E27FC236}">
              <a16:creationId xmlns:a16="http://schemas.microsoft.com/office/drawing/2014/main" id="{00000000-0008-0000-0F00-000028020000}"/>
            </a:ext>
          </a:extLst>
        </xdr:cNvPr>
        <xdr:cNvSpPr txBox="1"/>
      </xdr:nvSpPr>
      <xdr:spPr>
        <a:xfrm>
          <a:off x="20199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78939</xdr:rowOff>
    </xdr:from>
    <xdr:ext cx="469744" cy="259045"/>
    <xdr:sp macro="" textlink="">
      <xdr:nvSpPr>
        <xdr:cNvPr id="553" name="n_3mainValue【庁舎】&#10;一人当たり面積">
          <a:extLst>
            <a:ext uri="{FF2B5EF4-FFF2-40B4-BE49-F238E27FC236}">
              <a16:creationId xmlns:a16="http://schemas.microsoft.com/office/drawing/2014/main" id="{00000000-0008-0000-0F00-000029020000}"/>
            </a:ext>
          </a:extLst>
        </xdr:cNvPr>
        <xdr:cNvSpPr txBox="1"/>
      </xdr:nvSpPr>
      <xdr:spPr>
        <a:xfrm>
          <a:off x="19310427"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78939</xdr:rowOff>
    </xdr:from>
    <xdr:ext cx="469744" cy="259045"/>
    <xdr:sp macro="" textlink="">
      <xdr:nvSpPr>
        <xdr:cNvPr id="554" name="n_4mainValue【庁舎】&#10;一人当たり面積">
          <a:extLst>
            <a:ext uri="{FF2B5EF4-FFF2-40B4-BE49-F238E27FC236}">
              <a16:creationId xmlns:a16="http://schemas.microsoft.com/office/drawing/2014/main" id="{00000000-0008-0000-0F00-00002A020000}"/>
            </a:ext>
          </a:extLst>
        </xdr:cNvPr>
        <xdr:cNvSpPr txBox="1"/>
      </xdr:nvSpPr>
      <xdr:spPr>
        <a:xfrm>
          <a:off x="18421427"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析表②の中で、類似団体と比較して有形固定資産減価償却率が高くなっている施設は、図書館及び保健センターで、一方、低くなっている施設は、一般廃棄物処理施設及び庁舎となっています。図書館及び保健センターは、建築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年を超えているため、有形固定資産減価償却率が高くなっております。一方、一般廃棄物処理施設については、平成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年度に組合が実施した新ごみ処理施設建設事業や令和元年度から令和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年度に実施しているマテリアルリサイクル推進施設整備事業等により有形固定資産減価償却率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類似団体平均を大きく下回っており、庁舎についても平成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年度に完成したため、有形固定資産減価償却率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類似団体平均を大きく下回っています。</a:t>
          </a:r>
          <a:endParaRPr lang="ja-JP" altLang="ja-JP" sz="1400">
            <a:effectLst/>
          </a:endParaRPr>
        </a:p>
        <a:p>
          <a:r>
            <a:rPr kumimoji="1" lang="ja-JP" altLang="ja-JP" sz="1100">
              <a:solidFill>
                <a:schemeClr val="dk1"/>
              </a:solidFill>
              <a:effectLst/>
              <a:latin typeface="+mn-lt"/>
              <a:ea typeface="+mn-ea"/>
              <a:cs typeface="+mn-cs"/>
            </a:rPr>
            <a:t>また、一人当たり面積は、類似団体と比較すると概ね平均値となっていますが、庁舎については、類似団体平均を若干上回っています。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28,556
28,137
23.80
11,322,797
10,791,433
521,500
6,678,810
10,247,891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単年度の財政力指数は</a:t>
          </a:r>
          <a:r>
            <a:rPr kumimoji="1" lang="en-US" altLang="ja-JP" sz="1200">
              <a:latin typeface="ＭＳ Ｐゴシック" panose="020B0600070205080204" pitchFamily="50" charset="-128"/>
              <a:ea typeface="ＭＳ Ｐゴシック" panose="020B0600070205080204" pitchFamily="50" charset="-128"/>
            </a:rPr>
            <a:t>0.799</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0.728</a:t>
          </a:r>
          <a:r>
            <a:rPr kumimoji="1" lang="ja-JP" altLang="en-US" sz="1200">
              <a:latin typeface="ＭＳ Ｐゴシック" panose="020B0600070205080204" pitchFamily="50" charset="-128"/>
              <a:ea typeface="ＭＳ Ｐゴシック" panose="020B0600070205080204" pitchFamily="50" charset="-128"/>
            </a:rPr>
            <a:t>に減少し、</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ヵ年平均指数は前年度から</a:t>
          </a:r>
          <a:r>
            <a:rPr kumimoji="1" lang="en-US" altLang="ja-JP" sz="1200">
              <a:latin typeface="ＭＳ Ｐゴシック" panose="020B0600070205080204" pitchFamily="50" charset="-128"/>
              <a:ea typeface="ＭＳ Ｐゴシック" panose="020B0600070205080204" pitchFamily="50" charset="-128"/>
            </a:rPr>
            <a:t>0.03</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0.79</a:t>
          </a:r>
          <a:r>
            <a:rPr kumimoji="1" lang="ja-JP" altLang="en-US" sz="1200">
              <a:latin typeface="ＭＳ Ｐゴシック" panose="020B0600070205080204" pitchFamily="50" charset="-128"/>
              <a:ea typeface="ＭＳ Ｐゴシック" panose="020B0600070205080204" pitchFamily="50" charset="-128"/>
            </a:rPr>
            <a:t>となったが、類似団体内平均値を上回っている。</a:t>
          </a:r>
        </a:p>
        <a:p>
          <a:r>
            <a:rPr kumimoji="1" lang="ja-JP" altLang="en-US" sz="1200">
              <a:latin typeface="ＭＳ Ｐゴシック" panose="020B0600070205080204" pitchFamily="50" charset="-128"/>
              <a:ea typeface="ＭＳ Ｐゴシック" panose="020B0600070205080204" pitchFamily="50" charset="-128"/>
            </a:rPr>
            <a:t>　今年度の基準財政需要額（振替前）は、高齢者保健福祉費におけるサービス受給者数の増加や国の臨時経済対策などにより</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％の増加となった。一方、基準財政収入額は、企業における新型コロナウイルス感染症拡大による市場減速などの影響により、</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％の減少となった。</a:t>
          </a:r>
        </a:p>
        <a:p>
          <a:r>
            <a:rPr kumimoji="1" lang="ja-JP" altLang="en-US" sz="1200">
              <a:latin typeface="ＭＳ Ｐゴシック" panose="020B0600070205080204" pitchFamily="50" charset="-128"/>
              <a:ea typeface="ＭＳ Ｐゴシック" panose="020B0600070205080204" pitchFamily="50" charset="-128"/>
            </a:rPr>
            <a:t>　今後も、企業誘致・知多地域地方税滞納整理機構を活用した滞納額の圧縮を進め、税収の増加・徴収率の向上に努める。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103011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922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62795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62795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159455</xdr:rowOff>
    </xdr:from>
    <xdr:to>
      <xdr:col>15</xdr:col>
      <xdr:colOff>133350</xdr:colOff>
      <xdr:row>42</xdr:row>
      <xdr:rowOff>89605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62795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1411</xdr:rowOff>
    </xdr:from>
    <xdr:to>
      <xdr:col>11</xdr:col>
      <xdr:colOff>82550</xdr:colOff>
      <xdr:row>42</xdr:row>
      <xdr:rowOff>103011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50">
              <a:solidFill>
                <a:schemeClr val="tx1"/>
              </a:solidFill>
              <a:latin typeface="ＭＳ Ｐゴシック" panose="020B0600070205080204" pitchFamily="50" charset="-128"/>
              <a:ea typeface="ＭＳ Ｐゴシック" panose="020B0600070205080204" pitchFamily="50" charset="-128"/>
            </a:rPr>
            <a:t>歳入においては、国庫支出金は特別定額給付金事業の完了などにより前年度より</a:t>
          </a:r>
          <a:r>
            <a:rPr kumimoji="1" lang="en-US" altLang="ja-JP" sz="1050">
              <a:solidFill>
                <a:schemeClr val="tx1"/>
              </a:solidFill>
              <a:latin typeface="ＭＳ Ｐゴシック" panose="020B0600070205080204" pitchFamily="50" charset="-128"/>
              <a:ea typeface="ＭＳ Ｐゴシック" panose="020B0600070205080204" pitchFamily="50" charset="-128"/>
            </a:rPr>
            <a:t>2,227,065</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千円の減額、地方債は新学校給食センター建設事業債</a:t>
          </a:r>
          <a:r>
            <a:rPr kumimoji="1" lang="en-US" altLang="ja-JP" sz="1050">
              <a:solidFill>
                <a:schemeClr val="tx1"/>
              </a:solidFill>
              <a:latin typeface="ＭＳ Ｐゴシック" panose="020B0600070205080204" pitchFamily="50" charset="-128"/>
              <a:ea typeface="ＭＳ Ｐゴシック" panose="020B0600070205080204" pitchFamily="50" charset="-128"/>
            </a:rPr>
            <a:t>1,026,000</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千円の皆減など、全体で前年度より</a:t>
          </a:r>
          <a:r>
            <a:rPr kumimoji="1" lang="en-US" altLang="ja-JP" sz="1050">
              <a:solidFill>
                <a:schemeClr val="tx1"/>
              </a:solidFill>
              <a:latin typeface="ＭＳ Ｐゴシック" panose="020B0600070205080204" pitchFamily="50" charset="-128"/>
              <a:ea typeface="ＭＳ Ｐゴシック" panose="020B0600070205080204" pitchFamily="50" charset="-128"/>
            </a:rPr>
            <a:t>1,074,767</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千円の減額により、歳入全体では</a:t>
          </a:r>
          <a:r>
            <a:rPr kumimoji="1" lang="en-US" altLang="ja-JP" sz="1050">
              <a:solidFill>
                <a:schemeClr val="tx1"/>
              </a:solidFill>
              <a:latin typeface="ＭＳ Ｐゴシック" panose="020B0600070205080204" pitchFamily="50" charset="-128"/>
              <a:ea typeface="ＭＳ Ｐゴシック" panose="020B0600070205080204" pitchFamily="50" charset="-128"/>
            </a:rPr>
            <a:t>3,223,958</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千円の減額となり、歳出においても、補助費等は</a:t>
          </a:r>
          <a:r>
            <a:rPr kumimoji="1" lang="en-US" altLang="ja-JP" sz="1050">
              <a:solidFill>
                <a:schemeClr val="tx1"/>
              </a:solidFill>
              <a:latin typeface="ＭＳ Ｐゴシック" panose="020B0600070205080204" pitchFamily="50" charset="-128"/>
              <a:ea typeface="ＭＳ Ｐゴシック" panose="020B0600070205080204" pitchFamily="50" charset="-128"/>
            </a:rPr>
            <a:t>2,988,528</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千円の減額、普通建設事業費は前年度より</a:t>
          </a:r>
          <a:r>
            <a:rPr kumimoji="1" lang="en-US" altLang="ja-JP" sz="1050">
              <a:solidFill>
                <a:schemeClr val="tx1"/>
              </a:solidFill>
              <a:latin typeface="ＭＳ Ｐゴシック" panose="020B0600070205080204" pitchFamily="50" charset="-128"/>
              <a:ea typeface="ＭＳ Ｐゴシック" panose="020B0600070205080204" pitchFamily="50" charset="-128"/>
            </a:rPr>
            <a:t>1,595,472</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千円の減額などの要因により、全体では</a:t>
          </a:r>
          <a:r>
            <a:rPr kumimoji="1" lang="en-US" altLang="ja-JP" sz="1050">
              <a:solidFill>
                <a:schemeClr val="tx1"/>
              </a:solidFill>
              <a:latin typeface="ＭＳ Ｐゴシック" panose="020B0600070205080204" pitchFamily="50" charset="-128"/>
              <a:ea typeface="ＭＳ Ｐゴシック" panose="020B0600070205080204" pitchFamily="50" charset="-128"/>
            </a:rPr>
            <a:t>3,360,779</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千円の減額となった。</a:t>
          </a:r>
        </a:p>
        <a:p>
          <a:r>
            <a:rPr kumimoji="1" lang="ja-JP" altLang="en-US" sz="1050">
              <a:solidFill>
                <a:srgbClr val="FF0000"/>
              </a:solidFill>
              <a:latin typeface="ＭＳ Ｐゴシック" panose="020B0600070205080204" pitchFamily="50" charset="-128"/>
              <a:ea typeface="ＭＳ Ｐゴシック" panose="020B0600070205080204" pitchFamily="50" charset="-128"/>
            </a:rPr>
            <a:t>　</a:t>
          </a:r>
          <a:r>
            <a:rPr kumimoji="1" lang="ja-JP" altLang="en-US" sz="1050">
              <a:solidFill>
                <a:schemeClr val="tx1"/>
              </a:solidFill>
              <a:latin typeface="ＭＳ Ｐゴシック" panose="020B0600070205080204" pitchFamily="50" charset="-128"/>
              <a:ea typeface="ＭＳ Ｐゴシック" panose="020B0600070205080204" pitchFamily="50" charset="-128"/>
            </a:rPr>
            <a:t>経常収支比率は、経常経費充当一般財源等が</a:t>
          </a:r>
          <a:r>
            <a:rPr kumimoji="1" lang="en-US" altLang="ja-JP" sz="1050">
              <a:solidFill>
                <a:schemeClr val="tx1"/>
              </a:solidFill>
              <a:latin typeface="ＭＳ Ｐゴシック" panose="020B0600070205080204" pitchFamily="50" charset="-128"/>
              <a:ea typeface="ＭＳ Ｐゴシック" panose="020B0600070205080204" pitchFamily="50" charset="-128"/>
            </a:rPr>
            <a:t>76,391</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千円の増額となった一方で、経常的収入のうち経常一般財源等で前年度比</a:t>
          </a:r>
          <a:r>
            <a:rPr kumimoji="1" lang="en-US" altLang="ja-JP" sz="1050">
              <a:solidFill>
                <a:schemeClr val="tx1"/>
              </a:solidFill>
              <a:latin typeface="ＭＳ Ｐゴシック" panose="020B0600070205080204" pitchFamily="50" charset="-128"/>
              <a:ea typeface="ＭＳ Ｐゴシック" panose="020B0600070205080204" pitchFamily="50" charset="-128"/>
            </a:rPr>
            <a:t>409,011</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千円の増額、臨時財政対策債が前年度比</a:t>
          </a:r>
          <a:r>
            <a:rPr kumimoji="1" lang="en-US" altLang="ja-JP" sz="1050">
              <a:solidFill>
                <a:schemeClr val="tx1"/>
              </a:solidFill>
              <a:latin typeface="ＭＳ Ｐゴシック" panose="020B0600070205080204" pitchFamily="50" charset="-128"/>
              <a:ea typeface="ＭＳ Ｐゴシック" panose="020B0600070205080204" pitchFamily="50" charset="-128"/>
            </a:rPr>
            <a:t>205,499</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千円増額し、経常収入全体で</a:t>
          </a:r>
          <a:r>
            <a:rPr kumimoji="1" lang="en-US" altLang="ja-JP" sz="1050">
              <a:solidFill>
                <a:schemeClr val="tx1"/>
              </a:solidFill>
              <a:latin typeface="ＭＳ Ｐゴシック" panose="020B0600070205080204" pitchFamily="50" charset="-128"/>
              <a:ea typeface="ＭＳ Ｐゴシック" panose="020B0600070205080204" pitchFamily="50" charset="-128"/>
            </a:rPr>
            <a:t>614,510</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千円増額したため、経常収支比率は</a:t>
          </a:r>
          <a:r>
            <a:rPr kumimoji="1" lang="en-US" altLang="ja-JP" sz="1050">
              <a:solidFill>
                <a:schemeClr val="tx1"/>
              </a:solidFill>
              <a:latin typeface="ＭＳ Ｐゴシック" panose="020B0600070205080204" pitchFamily="50" charset="-128"/>
              <a:ea typeface="ＭＳ Ｐゴシック" panose="020B0600070205080204" pitchFamily="50" charset="-128"/>
            </a:rPr>
            <a:t>6.8</a:t>
          </a:r>
          <a:r>
            <a:rPr kumimoji="1" lang="ja-JP" altLang="en-US" sz="1050">
              <a:solidFill>
                <a:schemeClr val="tx1"/>
              </a:solidFill>
              <a:latin typeface="ＭＳ Ｐゴシック" panose="020B0600070205080204" pitchFamily="50" charset="-128"/>
              <a:ea typeface="ＭＳ Ｐゴシック" panose="020B0600070205080204" pitchFamily="50" charset="-128"/>
            </a:rPr>
            <a:t>ポイント減の</a:t>
          </a:r>
          <a:r>
            <a:rPr kumimoji="1" lang="en-US" altLang="ja-JP" sz="1050">
              <a:solidFill>
                <a:schemeClr val="tx1"/>
              </a:solidFill>
              <a:latin typeface="ＭＳ Ｐゴシック" panose="020B0600070205080204" pitchFamily="50" charset="-128"/>
              <a:ea typeface="ＭＳ Ｐゴシック" panose="020B0600070205080204" pitchFamily="50" charset="-128"/>
            </a:rPr>
            <a:t>80.4</a:t>
          </a:r>
          <a:r>
            <a:rPr kumimoji="1" lang="ja-JP" altLang="en-US" sz="1050">
              <a:solidFill>
                <a:schemeClr val="tx1"/>
              </a:solidFill>
              <a:latin typeface="ＭＳ Ｐゴシック" panose="020B0600070205080204" pitchFamily="50" charset="-128"/>
              <a:ea typeface="ＭＳ Ｐゴシック" panose="020B0600070205080204" pitchFamily="50" charset="-128"/>
            </a:rPr>
            <a:t>％となった。今後も扶助費等の経常経費の増加が見込まれるため、事務事業の見直しを行い抑制に努める。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63</xdr:row>
      <xdr:rowOff>170604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433050"/>
          <a:ext cx="8382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65</xdr:row>
      <xdr:rowOff>20744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7195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65</xdr:row>
      <xdr:rowOff>20744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38696"/>
          <a:ext cx="889000" cy="42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44873</xdr:rowOff>
    </xdr:from>
    <xdr:to>
      <xdr:col>15</xdr:col>
      <xdr:colOff>133350</xdr:colOff>
      <xdr:row>64</xdr:row>
      <xdr:rowOff>146473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156650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49954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386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4656</xdr:rowOff>
    </xdr:from>
    <xdr:to>
      <xdr:col>11</xdr:col>
      <xdr:colOff>82550</xdr:colOff>
      <xdr:row>64</xdr:row>
      <xdr:rowOff>106256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60131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110931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人件費については</a:t>
          </a:r>
          <a:r>
            <a:rPr kumimoji="1" lang="ja-JP" altLang="en-US"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職員給において前年度より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4,993</a:t>
          </a:r>
          <a:r>
            <a:rPr kumimoji="1" lang="ja-JP" altLang="en-US" sz="1100">
              <a:solidFill>
                <a:schemeClr val="tx1"/>
              </a:solidFill>
              <a:latin typeface="ＭＳ Ｐゴシック" panose="020B0600070205080204" pitchFamily="50" charset="-128"/>
              <a:ea typeface="ＭＳ Ｐゴシック" panose="020B0600070205080204" pitchFamily="50" charset="-128"/>
            </a:rPr>
            <a:t>千円の減額となり、給食センターに係る会計年度任用職員（調理員）が全て調理業務委託に変わったことで給食に係る会計年度任用職員報酬が</a:t>
          </a:r>
          <a:r>
            <a:rPr kumimoji="1" lang="en-US" altLang="ja-JP" sz="1100">
              <a:solidFill>
                <a:schemeClr val="tx1"/>
              </a:solidFill>
              <a:latin typeface="ＭＳ Ｐゴシック" panose="020B0600070205080204" pitchFamily="50" charset="-128"/>
              <a:ea typeface="ＭＳ Ｐゴシック" panose="020B0600070205080204" pitchFamily="50" charset="-128"/>
            </a:rPr>
            <a:t>13,521</a:t>
          </a:r>
          <a:r>
            <a:rPr kumimoji="1" lang="ja-JP" altLang="en-US" sz="1100">
              <a:solidFill>
                <a:schemeClr val="tx1"/>
              </a:solidFill>
              <a:latin typeface="ＭＳ Ｐゴシック" panose="020B0600070205080204" pitchFamily="50" charset="-128"/>
              <a:ea typeface="ＭＳ Ｐゴシック" panose="020B0600070205080204" pitchFamily="50" charset="-128"/>
            </a:rPr>
            <a:t>千円の減額となるなど、人件費全体では</a:t>
          </a:r>
          <a:r>
            <a:rPr kumimoji="1" lang="en-US" altLang="ja-JP" sz="1100">
              <a:solidFill>
                <a:schemeClr val="tx1"/>
              </a:solidFill>
              <a:latin typeface="ＭＳ Ｐゴシック" panose="020B0600070205080204" pitchFamily="50" charset="-128"/>
              <a:ea typeface="ＭＳ Ｐゴシック" panose="020B0600070205080204" pitchFamily="50" charset="-128"/>
            </a:rPr>
            <a:t>23,327</a:t>
          </a:r>
          <a:r>
            <a:rPr kumimoji="1" lang="ja-JP" altLang="en-US" sz="1100">
              <a:solidFill>
                <a:schemeClr val="tx1"/>
              </a:solidFill>
              <a:latin typeface="ＭＳ Ｐゴシック" panose="020B0600070205080204" pitchFamily="50" charset="-128"/>
              <a:ea typeface="ＭＳ Ｐゴシック" panose="020B0600070205080204" pitchFamily="50" charset="-128"/>
            </a:rPr>
            <a:t>千円の減額となり、人口</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人当たりでの類似団体平均を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3,799</a:t>
          </a:r>
          <a:r>
            <a:rPr kumimoji="1" lang="ja-JP" altLang="en-US" sz="1100">
              <a:solidFill>
                <a:schemeClr val="tx1"/>
              </a:solidFill>
              <a:latin typeface="ＭＳ Ｐゴシック" panose="020B0600070205080204" pitchFamily="50" charset="-128"/>
              <a:ea typeface="ＭＳ Ｐゴシック" panose="020B0600070205080204" pitchFamily="50" charset="-128"/>
            </a:rPr>
            <a:t>円下回った。引き続き、退職者と新規採用者の調整を図りながら、人件費の低減に努める。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物件費については、需用費において類似団体平均を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4,498</a:t>
          </a:r>
          <a:r>
            <a:rPr kumimoji="1" lang="ja-JP" altLang="en-US" sz="1100">
              <a:solidFill>
                <a:schemeClr val="tx1"/>
              </a:solidFill>
              <a:latin typeface="ＭＳ Ｐゴシック" panose="020B0600070205080204" pitchFamily="50" charset="-128"/>
              <a:ea typeface="ＭＳ Ｐゴシック" panose="020B0600070205080204" pitchFamily="50" charset="-128"/>
            </a:rPr>
            <a:t>円、備品購入費において類似団体平均を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701</a:t>
          </a:r>
          <a:r>
            <a:rPr kumimoji="1" lang="ja-JP" altLang="en-US" sz="1100">
              <a:solidFill>
                <a:schemeClr val="tx1"/>
              </a:solidFill>
              <a:latin typeface="ＭＳ Ｐゴシック" panose="020B0600070205080204" pitchFamily="50" charset="-128"/>
              <a:ea typeface="ＭＳ Ｐゴシック" panose="020B0600070205080204" pitchFamily="50" charset="-128"/>
            </a:rPr>
            <a:t>円上回った一方で、委託料で</a:t>
          </a:r>
          <a:r>
            <a:rPr kumimoji="1" lang="en-US" altLang="ja-JP" sz="1100">
              <a:solidFill>
                <a:schemeClr val="tx1"/>
              </a:solidFill>
              <a:latin typeface="ＭＳ Ｐゴシック" panose="020B0600070205080204" pitchFamily="50" charset="-128"/>
              <a:ea typeface="ＭＳ Ｐゴシック" panose="020B0600070205080204" pitchFamily="50" charset="-128"/>
            </a:rPr>
            <a:t>5,662</a:t>
          </a:r>
          <a:r>
            <a:rPr kumimoji="1" lang="ja-JP" altLang="en-US" sz="1100">
              <a:solidFill>
                <a:schemeClr val="tx1"/>
              </a:solidFill>
              <a:latin typeface="ＭＳ Ｐゴシック" panose="020B0600070205080204" pitchFamily="50" charset="-128"/>
              <a:ea typeface="ＭＳ Ｐゴシック" panose="020B0600070205080204" pitchFamily="50" charset="-128"/>
            </a:rPr>
            <a:t>円下回るなど、物件費全体では類似団体内平均を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1,469</a:t>
          </a:r>
          <a:r>
            <a:rPr kumimoji="1" lang="ja-JP" altLang="en-US" sz="1100">
              <a:solidFill>
                <a:schemeClr val="tx1"/>
              </a:solidFill>
              <a:latin typeface="ＭＳ Ｐゴシック" panose="020B0600070205080204" pitchFamily="50" charset="-128"/>
              <a:ea typeface="ＭＳ Ｐゴシック" panose="020B0600070205080204" pitchFamily="50" charset="-128"/>
            </a:rPr>
            <a:t>円下回っている。今後も業務内容を精査し、抑制に努める。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92514</xdr:rowOff>
    </xdr:from>
    <xdr:to>
      <xdr:col>23</xdr:col>
      <xdr:colOff>133350</xdr:colOff>
      <xdr:row>82</xdr:row>
      <xdr:rowOff>97696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51414"/>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109734</xdr:rowOff>
    </xdr:from>
    <xdr:to>
      <xdr:col>19</xdr:col>
      <xdr:colOff>133350</xdr:colOff>
      <xdr:row>82</xdr:row>
      <xdr:rowOff>92514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97184"/>
          <a:ext cx="889000" cy="15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142539</xdr:rowOff>
    </xdr:from>
    <xdr:to>
      <xdr:col>19</xdr:col>
      <xdr:colOff>184150</xdr:colOff>
      <xdr:row>83</xdr:row>
      <xdr:rowOff>72689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0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57466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89581</xdr:rowOff>
    </xdr:from>
    <xdr:to>
      <xdr:col>15</xdr:col>
      <xdr:colOff>82550</xdr:colOff>
      <xdr:row>81</xdr:row>
      <xdr:rowOff>109734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77031"/>
          <a:ext cx="889000" cy="2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79116</xdr:rowOff>
    </xdr:from>
    <xdr:to>
      <xdr:col>15</xdr:col>
      <xdr:colOff>133350</xdr:colOff>
      <xdr:row>83</xdr:row>
      <xdr:rowOff>9266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3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165493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2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64979</xdr:rowOff>
    </xdr:from>
    <xdr:to>
      <xdr:col>11</xdr:col>
      <xdr:colOff>31750</xdr:colOff>
      <xdr:row>81</xdr:row>
      <xdr:rowOff>89581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52429"/>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73430</xdr:rowOff>
    </xdr:from>
    <xdr:to>
      <xdr:col>11</xdr:col>
      <xdr:colOff>82550</xdr:colOff>
      <xdr:row>83</xdr:row>
      <xdr:rowOff>3580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159807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1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92715</xdr:rowOff>
    </xdr:from>
    <xdr:to>
      <xdr:col>7</xdr:col>
      <xdr:colOff>31750</xdr:colOff>
      <xdr:row>83</xdr:row>
      <xdr:rowOff>22865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3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46896</xdr:rowOff>
    </xdr:from>
    <xdr:to>
      <xdr:col>23</xdr:col>
      <xdr:colOff>184150</xdr:colOff>
      <xdr:row>82</xdr:row>
      <xdr:rowOff>148496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63423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5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41714</xdr:rowOff>
    </xdr:from>
    <xdr:to>
      <xdr:col>19</xdr:col>
      <xdr:colOff>184150</xdr:colOff>
      <xdr:row>82</xdr:row>
      <xdr:rowOff>143314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0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153491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6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58934</xdr:rowOff>
    </xdr:from>
    <xdr:to>
      <xdr:col>15</xdr:col>
      <xdr:colOff>133350</xdr:colOff>
      <xdr:row>81</xdr:row>
      <xdr:rowOff>160534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170711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1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38781</xdr:rowOff>
    </xdr:from>
    <xdr:to>
      <xdr:col>11</xdr:col>
      <xdr:colOff>82550</xdr:colOff>
      <xdr:row>81</xdr:row>
      <xdr:rowOff>140381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150558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14179</xdr:rowOff>
    </xdr:from>
    <xdr:to>
      <xdr:col>7</xdr:col>
      <xdr:colOff>31750</xdr:colOff>
      <xdr:row>81</xdr:row>
      <xdr:rowOff>115779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125956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7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％で、類似団体内平均値を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ポイント上回った。今後も給与の適正化に努めることにより、類似団体の平均及び近隣市町の水準に近づけるよう努める。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87</xdr:row>
      <xdr:rowOff>16329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9459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49893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84364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人増加し、類似団体内平均値とほぼ同値となった。</a:t>
          </a:r>
        </a:p>
        <a:p>
          <a:r>
            <a:rPr kumimoji="1" lang="ja-JP" altLang="en-US" sz="1300">
              <a:latin typeface="ＭＳ Ｐゴシック" panose="020B0600070205080204" pitchFamily="50" charset="-128"/>
              <a:ea typeface="ＭＳ Ｐゴシック" panose="020B0600070205080204" pitchFamily="50" charset="-128"/>
            </a:rPr>
            <a:t>　これまで続いた人口急増が落ち着き、職員数は横ばい傾向であることが要因として挙げられる。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　再任用制度を利用し、退職者と新規採用者の調整を図りながら、計画的な職員採用を行い、職員の適正な定員管理に努める。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84001</xdr:rowOff>
    </xdr:from>
    <xdr:to>
      <xdr:col>81</xdr:col>
      <xdr:colOff>44450</xdr:colOff>
      <xdr:row>60</xdr:row>
      <xdr:rowOff>85725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71001"/>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80554</xdr:rowOff>
    </xdr:from>
    <xdr:to>
      <xdr:col>77</xdr:col>
      <xdr:colOff>44450</xdr:colOff>
      <xdr:row>60</xdr:row>
      <xdr:rowOff>84001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675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71937</xdr:rowOff>
    </xdr:from>
    <xdr:to>
      <xdr:col>72</xdr:col>
      <xdr:colOff>203200</xdr:colOff>
      <xdr:row>60</xdr:row>
      <xdr:rowOff>80554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58937"/>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71937</xdr:rowOff>
    </xdr:from>
    <xdr:to>
      <xdr:col>68</xdr:col>
      <xdr:colOff>152400</xdr:colOff>
      <xdr:row>60</xdr:row>
      <xdr:rowOff>108131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5893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51452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33201</xdr:rowOff>
    </xdr:from>
    <xdr:to>
      <xdr:col>77</xdr:col>
      <xdr:colOff>95250</xdr:colOff>
      <xdr:row>60</xdr:row>
      <xdr:rowOff>134801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29754</xdr:rowOff>
    </xdr:from>
    <xdr:to>
      <xdr:col>73</xdr:col>
      <xdr:colOff>44450</xdr:colOff>
      <xdr:row>60</xdr:row>
      <xdr:rowOff>131354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141531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21137</xdr:rowOff>
    </xdr:from>
    <xdr:to>
      <xdr:col>68</xdr:col>
      <xdr:colOff>203200</xdr:colOff>
      <xdr:row>60</xdr:row>
      <xdr:rowOff>122737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132914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7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57331</xdr:rowOff>
    </xdr:from>
    <xdr:to>
      <xdr:col>64</xdr:col>
      <xdr:colOff>152400</xdr:colOff>
      <xdr:row>60</xdr:row>
      <xdr:rowOff>158931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169108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ポイント上昇したが、類似団体内平均値を</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下回っている。上昇した主な要因としては、東部知多衛生組合における公債費の増加や、令和元年度に借り入れた新学校給食センター建設事業債及び小学校トイレ改修事業債の元金償還が始まり、元利償還金の額が増加したことによるもの。</a:t>
          </a:r>
        </a:p>
        <a:p>
          <a:r>
            <a:rPr kumimoji="1" lang="ja-JP" altLang="en-US" sz="1200">
              <a:latin typeface="ＭＳ Ｐゴシック" panose="020B0600070205080204" pitchFamily="50" charset="-128"/>
              <a:ea typeface="ＭＳ Ｐゴシック" panose="020B0600070205080204" pitchFamily="50" charset="-128"/>
            </a:rPr>
            <a:t>　今後、令和２年度に借り入れた新給食センター建設事業債及び防災行政無線デジタル化事業債の償還が本格的に始まると実質公債費比率の上昇が見込まれることから、償還額の平準化を図り、実質公債費比率の急激な上昇を抑えるよう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43362</xdr:rowOff>
    </xdr:from>
    <xdr:to>
      <xdr:col>81</xdr:col>
      <xdr:colOff>44450</xdr:colOff>
      <xdr:row>39</xdr:row>
      <xdr:rowOff>57150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29912"/>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43362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69544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137341</xdr:rowOff>
    </xdr:from>
    <xdr:to>
      <xdr:col>77</xdr:col>
      <xdr:colOff>95250</xdr:colOff>
      <xdr:row>40</xdr:row>
      <xdr:rowOff>67491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52268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1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125185</xdr:rowOff>
    </xdr:from>
    <xdr:to>
      <xdr:col>72</xdr:col>
      <xdr:colOff>203200</xdr:colOff>
      <xdr:row>39</xdr:row>
      <xdr:rowOff>8890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64028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28666</xdr:rowOff>
    </xdr:from>
    <xdr:to>
      <xdr:col>68</xdr:col>
      <xdr:colOff>152400</xdr:colOff>
      <xdr:row>38</xdr:row>
      <xdr:rowOff>125185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54376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21046</xdr:rowOff>
    </xdr:from>
    <xdr:to>
      <xdr:col>68</xdr:col>
      <xdr:colOff>203200</xdr:colOff>
      <xdr:row>40</xdr:row>
      <xdr:rowOff>122646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107423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93634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164012</xdr:rowOff>
    </xdr:from>
    <xdr:to>
      <xdr:col>77</xdr:col>
      <xdr:colOff>95250</xdr:colOff>
      <xdr:row>39</xdr:row>
      <xdr:rowOff>94162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104339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4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74385</xdr:rowOff>
    </xdr:from>
    <xdr:to>
      <xdr:col>68</xdr:col>
      <xdr:colOff>203200</xdr:colOff>
      <xdr:row>39</xdr:row>
      <xdr:rowOff>4535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14713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149316</xdr:rowOff>
    </xdr:from>
    <xdr:to>
      <xdr:col>64</xdr:col>
      <xdr:colOff>152400</xdr:colOff>
      <xdr:row>38</xdr:row>
      <xdr:rowOff>79466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89643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主にその他目的基金の残高が増加したことや令和３年度国の補正予算にて普通交付税額が増額したことで、将来負担比率は</a:t>
          </a:r>
          <a:r>
            <a:rPr kumimoji="1" lang="en-US" altLang="ja-JP" sz="1300">
              <a:latin typeface="ＭＳ Ｐゴシック" panose="020B0600070205080204" pitchFamily="50" charset="-128"/>
              <a:ea typeface="ＭＳ Ｐゴシック" panose="020B0600070205080204" pitchFamily="50" charset="-128"/>
            </a:rPr>
            <a:t>48.3</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ポイントの下落となった。</a:t>
          </a:r>
        </a:p>
        <a:p>
          <a:r>
            <a:rPr kumimoji="1" lang="ja-JP" altLang="en-US" sz="1300">
              <a:latin typeface="ＭＳ Ｐゴシック" panose="020B0600070205080204" pitchFamily="50" charset="-128"/>
              <a:ea typeface="ＭＳ Ｐゴシック" panose="020B0600070205080204" pitchFamily="50" charset="-128"/>
            </a:rPr>
            <a:t>　早期健全化基準である</a:t>
          </a:r>
          <a:r>
            <a:rPr kumimoji="1" lang="en-US" altLang="ja-JP" sz="1300">
              <a:latin typeface="ＭＳ Ｐゴシック" panose="020B0600070205080204" pitchFamily="50" charset="-128"/>
              <a:ea typeface="ＭＳ Ｐゴシック" panose="020B0600070205080204" pitchFamily="50" charset="-128"/>
            </a:rPr>
            <a:t>350.0</a:t>
          </a:r>
          <a:r>
            <a:rPr kumimoji="1" lang="ja-JP" altLang="en-US" sz="1300">
              <a:latin typeface="ＭＳ Ｐゴシック" panose="020B0600070205080204" pitchFamily="50" charset="-128"/>
              <a:ea typeface="ＭＳ Ｐゴシック" panose="020B0600070205080204" pitchFamily="50" charset="-128"/>
            </a:rPr>
            <a:t>％は下回っているが、今後は将来の住民に大きな負担を残さないよう、償還利率の低減や適債項目の選択などに努める。また、新規事業の実施等について総点検を図り、財政の健全化に努める。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103505</xdr:rowOff>
    </xdr:from>
    <xdr:to>
      <xdr:col>81</xdr:col>
      <xdr:colOff>44450</xdr:colOff>
      <xdr:row>18</xdr:row>
      <xdr:rowOff>129117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018155"/>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37818</xdr:rowOff>
    </xdr:from>
    <xdr:to>
      <xdr:col>77</xdr:col>
      <xdr:colOff>44450</xdr:colOff>
      <xdr:row>18</xdr:row>
      <xdr:rowOff>129117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952468"/>
          <a:ext cx="889000" cy="26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65687</xdr:rowOff>
    </xdr:from>
    <xdr:to>
      <xdr:col>77</xdr:col>
      <xdr:colOff>95250</xdr:colOff>
      <xdr:row>14</xdr:row>
      <xdr:rowOff>167287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6014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4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165029</xdr:rowOff>
    </xdr:from>
    <xdr:to>
      <xdr:col>72</xdr:col>
      <xdr:colOff>203200</xdr:colOff>
      <xdr:row>17</xdr:row>
      <xdr:rowOff>37818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90822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58984</xdr:rowOff>
    </xdr:from>
    <xdr:to>
      <xdr:col>73</xdr:col>
      <xdr:colOff>44450</xdr:colOff>
      <xdr:row>14</xdr:row>
      <xdr:rowOff>160584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5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170761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2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51082</xdr:rowOff>
    </xdr:from>
    <xdr:to>
      <xdr:col>68</xdr:col>
      <xdr:colOff>152400</xdr:colOff>
      <xdr:row>16</xdr:row>
      <xdr:rowOff>165029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794282"/>
          <a:ext cx="8890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72390</xdr:rowOff>
    </xdr:from>
    <xdr:to>
      <xdr:col>68</xdr:col>
      <xdr:colOff>203200</xdr:colOff>
      <xdr:row>15</xdr:row>
      <xdr:rowOff>2540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12717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107244</xdr:rowOff>
    </xdr:from>
    <xdr:to>
      <xdr:col>64</xdr:col>
      <xdr:colOff>152400</xdr:colOff>
      <xdr:row>15</xdr:row>
      <xdr:rowOff>37394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0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47571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7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52705</xdr:rowOff>
    </xdr:from>
    <xdr:to>
      <xdr:col>81</xdr:col>
      <xdr:colOff>95250</xdr:colOff>
      <xdr:row>17</xdr:row>
      <xdr:rowOff>154305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24782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93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78317</xdr:rowOff>
    </xdr:from>
    <xdr:to>
      <xdr:col>77</xdr:col>
      <xdr:colOff>95250</xdr:colOff>
      <xdr:row>19</xdr:row>
      <xdr:rowOff>8467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164694</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25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158468</xdr:rowOff>
    </xdr:from>
    <xdr:to>
      <xdr:col>73</xdr:col>
      <xdr:colOff>44450</xdr:colOff>
      <xdr:row>17</xdr:row>
      <xdr:rowOff>88618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9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73395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98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114229</xdr:rowOff>
    </xdr:from>
    <xdr:to>
      <xdr:col>68</xdr:col>
      <xdr:colOff>203200</xdr:colOff>
      <xdr:row>17</xdr:row>
      <xdr:rowOff>44379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29156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4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282</xdr:rowOff>
    </xdr:from>
    <xdr:to>
      <xdr:col>64</xdr:col>
      <xdr:colOff>152400</xdr:colOff>
      <xdr:row>16</xdr:row>
      <xdr:rowOff>101882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86659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2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28,556
28,137
23.80
11,322,797
10,791,433
521,500
6,678,810
10,247,891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人件費に係るものは、今年度において</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ポイントの下落となった。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類似団体内平均値を下回っており、引き続き、退職者と新規採用者の調整を図りながら、人件費の低減に努める。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2147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6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32766</xdr:rowOff>
    </xdr:from>
    <xdr:to>
      <xdr:col>20</xdr:col>
      <xdr:colOff>38100</xdr:colOff>
      <xdr:row>37</xdr:row>
      <xdr:rowOff>134366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48768</xdr:rowOff>
    </xdr:from>
    <xdr:to>
      <xdr:col>15</xdr:col>
      <xdr:colOff>149225</xdr:colOff>
      <xdr:row>36</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44196</xdr:rowOff>
    </xdr:from>
    <xdr:to>
      <xdr:col>11</xdr:col>
      <xdr:colOff>60325</xdr:colOff>
      <xdr:row>36</xdr:row>
      <xdr:rowOff>145796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130573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物件費における経常収支比率は、今年度において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15.2</a:t>
          </a:r>
          <a:r>
            <a:rPr kumimoji="1" lang="ja-JP" altLang="en-US" sz="1300">
              <a:solidFill>
                <a:schemeClr val="tx1"/>
              </a:solidFill>
              <a:latin typeface="ＭＳ Ｐゴシック" panose="020B0600070205080204" pitchFamily="50" charset="-128"/>
              <a:ea typeface="ＭＳ Ｐゴシック" panose="020B0600070205080204" pitchFamily="50" charset="-128"/>
            </a:rPr>
            <a:t>％と前年度から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2.1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ポイントの下落となり、類似団体内平均値を下回った。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下落した主な要因としては、情報システム機器借上料や予防接種委託料の減少などによるもの。</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類似団体内平均値を下回ったものの、ほぼ同水準であり、今後も業務内容を精査し、抑制に努める。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17</xdr:row>
      <xdr:rowOff>51562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7418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17</xdr:row>
      <xdr:rowOff>51562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8747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160782</xdr:rowOff>
    </xdr:from>
    <xdr:to>
      <xdr:col>78</xdr:col>
      <xdr:colOff>120650</xdr:colOff>
      <xdr:row>16</xdr:row>
      <xdr:rowOff>90932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131572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38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135636</xdr:rowOff>
    </xdr:from>
    <xdr:to>
      <xdr:col>74</xdr:col>
      <xdr:colOff>31750</xdr:colOff>
      <xdr:row>17</xdr:row>
      <xdr:rowOff>65786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50563</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159004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838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168165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6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23131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扶助費に係るものは、今年度において</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内平均値を上回っている。主な要因としては、類似団体内平均値と比較して、単独事業費の割合が高くなっているため。これは、本町が「安全・安心・安定」のまちづくりを目指しており、特に増加を続ける子ども人口に対応するため、子育て支援施策に力を注いでいることによるもの。</a:t>
          </a:r>
        </a:p>
        <a:p>
          <a:r>
            <a:rPr kumimoji="1" lang="ja-JP" altLang="en-US" sz="1300">
              <a:latin typeface="ＭＳ Ｐゴシック" panose="020B0600070205080204" pitchFamily="50" charset="-128"/>
              <a:ea typeface="ＭＳ Ｐゴシック" panose="020B0600070205080204" pitchFamily="50" charset="-128"/>
            </a:rPr>
            <a:t>　しかし、今後は事業内容を精査し、事業費の低減に努める。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60</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187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95250</xdr:rowOff>
    </xdr:from>
    <xdr:to>
      <xdr:col>15</xdr:col>
      <xdr:colOff>98425</xdr:colOff>
      <xdr:row>60</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21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95250</xdr:rowOff>
    </xdr:from>
    <xdr:to>
      <xdr:col>11</xdr:col>
      <xdr:colOff>9525</xdr:colOff>
      <xdr:row>59</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210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44450</xdr:rowOff>
    </xdr:from>
    <xdr:to>
      <xdr:col>11</xdr:col>
      <xdr:colOff>60325</xdr:colOff>
      <xdr:row>59</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今年度は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11.4</a:t>
          </a:r>
          <a:r>
            <a:rPr kumimoji="1" lang="ja-JP" altLang="en-US" sz="1300">
              <a:solidFill>
                <a:schemeClr val="tx1"/>
              </a:solidFill>
              <a:latin typeface="ＭＳ Ｐゴシック" panose="020B0600070205080204" pitchFamily="50" charset="-128"/>
              <a:ea typeface="ＭＳ Ｐゴシック" panose="020B0600070205080204" pitchFamily="50" charset="-128"/>
            </a:rPr>
            <a:t>％と前年度から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ポイントの減少となった。依然として類似団体内平均値を</a:t>
          </a:r>
          <a:r>
            <a:rPr kumimoji="1" lang="en-US" altLang="ja-JP" sz="1300">
              <a:solidFill>
                <a:schemeClr val="tx1"/>
              </a:solidFill>
              <a:latin typeface="ＭＳ Ｐゴシック" panose="020B0600070205080204" pitchFamily="50" charset="-128"/>
              <a:ea typeface="ＭＳ Ｐゴシック" panose="020B0600070205080204" pitchFamily="50" charset="-128"/>
            </a:rPr>
            <a:t>0.9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下水道事業の公債費に対するものや、国民健康保険、介護保険及び後期高齢者医療特別会計への繰出金について、引き続き経費の低減に努める。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67128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6139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56</xdr:row>
      <xdr:rowOff>110672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68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110672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132443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679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81643</xdr:rowOff>
    </xdr:from>
    <xdr:to>
      <xdr:col>65</xdr:col>
      <xdr:colOff>53975</xdr:colOff>
      <xdr:row>57</xdr:row>
      <xdr:rowOff>11793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21970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消防やごみ処理など、一部事務組合への負担金が大きな割合を占めており、負担金の増減により大きく左右される。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今年度は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13.1</a:t>
          </a:r>
          <a:r>
            <a:rPr kumimoji="1" lang="ja-JP" altLang="en-US" sz="1300">
              <a:solidFill>
                <a:schemeClr val="tx1"/>
              </a:solidFill>
              <a:latin typeface="ＭＳ Ｐゴシック" panose="020B0600070205080204" pitchFamily="50" charset="-128"/>
              <a:ea typeface="ＭＳ Ｐゴシック" panose="020B0600070205080204" pitchFamily="50" charset="-128"/>
            </a:rPr>
            <a:t>％と前年度から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ポイントの減少となり、類似団体内平均値より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ポイント下回っている。今後も補助金交付事業の内容を精査し、比率の抑制及び適正化に努める。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19558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26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33274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37</xdr:row>
      <xdr:rowOff>33274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671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99568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公債費に係る経常収支比率は、今年度において</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ポイント減少した。依然として類似団体内平均値を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ポイント下回っているものの、高い水準が続いている。</a:t>
          </a:r>
        </a:p>
        <a:p>
          <a:r>
            <a:rPr kumimoji="1" lang="ja-JP" altLang="en-US" sz="1300">
              <a:latin typeface="ＭＳ Ｐゴシック" panose="020B0600070205080204" pitchFamily="50" charset="-128"/>
              <a:ea typeface="ＭＳ Ｐゴシック" panose="020B0600070205080204" pitchFamily="50" charset="-128"/>
            </a:rPr>
            <a:t>　今後、増加の要因である新庁舎建設事業の償還がしばらく続くとともに、新学校給食センター建設事業の償還開始、臨時財政対策債の償還が年々増加していることもあり、さらに上昇することが想定される。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72137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749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113285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023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57913</xdr:rowOff>
    </xdr:from>
    <xdr:to>
      <xdr:col>20</xdr:col>
      <xdr:colOff>38100</xdr:colOff>
      <xdr:row>76</xdr:row>
      <xdr:rowOff>159513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8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144290</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7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113285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977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67563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103632</xdr:rowOff>
    </xdr:from>
    <xdr:to>
      <xdr:col>11</xdr:col>
      <xdr:colOff>60325</xdr:colOff>
      <xdr:row>77</xdr:row>
      <xdr:rowOff>33782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18559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32275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6.1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物件費に係る経常収支比率が</a:t>
          </a:r>
          <a:r>
            <a:rPr kumimoji="1" lang="en-US" altLang="ja-JP" sz="1300">
              <a:solidFill>
                <a:schemeClr val="tx1"/>
              </a:solidFill>
              <a:latin typeface="ＭＳ Ｐゴシック" panose="020B0600070205080204" pitchFamily="50" charset="-128"/>
              <a:ea typeface="ＭＳ Ｐゴシック" panose="020B0600070205080204" pitchFamily="50" charset="-128"/>
            </a:rPr>
            <a:t>2.1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ポイントの下落、扶助費については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ポイント減少したが、類似団体内平均値を下回っている。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今後も比率の抑制に努めるとともに、全体の抑制を図る。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78</xdr:row>
      <xdr:rowOff>123189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263880"/>
          <a:ext cx="8382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123189</xdr:rowOff>
    </xdr:from>
    <xdr:to>
      <xdr:col>78</xdr:col>
      <xdr:colOff>69850</xdr:colOff>
      <xdr:row>79</xdr:row>
      <xdr:rowOff>8889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4962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83820</xdr:rowOff>
    </xdr:from>
    <xdr:to>
      <xdr:col>78</xdr:col>
      <xdr:colOff>120650</xdr:colOff>
      <xdr:row>79</xdr:row>
      <xdr:rowOff>13970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79</xdr:row>
      <xdr:rowOff>8889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389611"/>
          <a:ext cx="8890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53339</xdr:rowOff>
    </xdr:from>
    <xdr:to>
      <xdr:col>74</xdr:col>
      <xdr:colOff>31750</xdr:colOff>
      <xdr:row>78</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165116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16511</xdr:rowOff>
    </xdr:from>
    <xdr:to>
      <xdr:col>69</xdr:col>
      <xdr:colOff>92075</xdr:colOff>
      <xdr:row>78</xdr:row>
      <xdr:rowOff>92711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3896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30480</xdr:rowOff>
    </xdr:from>
    <xdr:to>
      <xdr:col>69</xdr:col>
      <xdr:colOff>142875</xdr:colOff>
      <xdr:row>78</xdr:row>
      <xdr:rowOff>132080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130827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27957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72389</xdr:rowOff>
    </xdr:from>
    <xdr:to>
      <xdr:col>78</xdr:col>
      <xdr:colOff>120650</xdr:colOff>
      <xdr:row>79</xdr:row>
      <xdr:rowOff>2539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12716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14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129539</xdr:rowOff>
    </xdr:from>
    <xdr:to>
      <xdr:col>74</xdr:col>
      <xdr:colOff>31750</xdr:colOff>
      <xdr:row>79</xdr:row>
      <xdr:rowOff>59689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137161</xdr:rowOff>
    </xdr:from>
    <xdr:to>
      <xdr:col>69</xdr:col>
      <xdr:colOff>142875</xdr:colOff>
      <xdr:row>78</xdr:row>
      <xdr:rowOff>67311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77488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41911</xdr:rowOff>
    </xdr:from>
    <xdr:to>
      <xdr:col>65</xdr:col>
      <xdr:colOff>53975</xdr:colOff>
      <xdr:row>78</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128288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99073</xdr:rowOff>
    </xdr:from>
    <xdr:to>
      <xdr:col>29</xdr:col>
      <xdr:colOff>127000</xdr:colOff>
      <xdr:row>18</xdr:row>
      <xdr:rowOff>6441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61348"/>
          <a:ext cx="647700" cy="7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99073</xdr:rowOff>
    </xdr:from>
    <xdr:to>
      <xdr:col>26</xdr:col>
      <xdr:colOff>50800</xdr:colOff>
      <xdr:row>18</xdr:row>
      <xdr:rowOff>12580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61348"/>
          <a:ext cx="698500" cy="84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126323</xdr:rowOff>
    </xdr:from>
    <xdr:to>
      <xdr:col>26</xdr:col>
      <xdr:colOff>101600</xdr:colOff>
      <xdr:row>17</xdr:row>
      <xdr:rowOff>56473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66650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8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12580</xdr:rowOff>
    </xdr:from>
    <xdr:to>
      <xdr:col>22</xdr:col>
      <xdr:colOff>114300</xdr:colOff>
      <xdr:row>18</xdr:row>
      <xdr:rowOff>33203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46305"/>
          <a:ext cx="698500" cy="20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137149</xdr:rowOff>
    </xdr:from>
    <xdr:to>
      <xdr:col>22</xdr:col>
      <xdr:colOff>165100</xdr:colOff>
      <xdr:row>17</xdr:row>
      <xdr:rowOff>67299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77476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23912</xdr:rowOff>
    </xdr:from>
    <xdr:to>
      <xdr:col>18</xdr:col>
      <xdr:colOff>177800</xdr:colOff>
      <xdr:row>18</xdr:row>
      <xdr:rowOff>33203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57637"/>
          <a:ext cx="698500" cy="9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148269</xdr:rowOff>
    </xdr:from>
    <xdr:to>
      <xdr:col>19</xdr:col>
      <xdr:colOff>38100</xdr:colOff>
      <xdr:row>17</xdr:row>
      <xdr:rowOff>78419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148187</xdr:rowOff>
    </xdr:from>
    <xdr:to>
      <xdr:col>15</xdr:col>
      <xdr:colOff>101600</xdr:colOff>
      <xdr:row>17</xdr:row>
      <xdr:rowOff>78337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88514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127091</xdr:rowOff>
    </xdr:from>
    <xdr:to>
      <xdr:col>29</xdr:col>
      <xdr:colOff>177800</xdr:colOff>
      <xdr:row>18</xdr:row>
      <xdr:rowOff>57241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99168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6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48273</xdr:rowOff>
    </xdr:from>
    <xdr:to>
      <xdr:col>26</xdr:col>
      <xdr:colOff>101600</xdr:colOff>
      <xdr:row>17</xdr:row>
      <xdr:rowOff>149873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1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134650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9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133230</xdr:rowOff>
    </xdr:from>
    <xdr:to>
      <xdr:col>22</xdr:col>
      <xdr:colOff>165100</xdr:colOff>
      <xdr:row>18</xdr:row>
      <xdr:rowOff>63380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9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48157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8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153853</xdr:rowOff>
    </xdr:from>
    <xdr:to>
      <xdr:col>19</xdr:col>
      <xdr:colOff>38100</xdr:colOff>
      <xdr:row>18</xdr:row>
      <xdr:rowOff>84003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1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68780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144562</xdr:rowOff>
    </xdr:from>
    <xdr:to>
      <xdr:col>15</xdr:col>
      <xdr:colOff>101600</xdr:colOff>
      <xdr:row>18</xdr:row>
      <xdr:rowOff>74712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0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59489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9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60801</xdr:rowOff>
    </xdr:from>
    <xdr:to>
      <xdr:col>29</xdr:col>
      <xdr:colOff>127000</xdr:colOff>
      <xdr:row>36</xdr:row>
      <xdr:rowOff>83795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14051"/>
          <a:ext cx="647700" cy="22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72117</xdr:rowOff>
    </xdr:from>
    <xdr:to>
      <xdr:col>26</xdr:col>
      <xdr:colOff>50800</xdr:colOff>
      <xdr:row>36</xdr:row>
      <xdr:rowOff>83795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25367"/>
          <a:ext cx="698500" cy="11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277425</xdr:rowOff>
    </xdr:from>
    <xdr:to>
      <xdr:col>26</xdr:col>
      <xdr:colOff>101600</xdr:colOff>
      <xdr:row>36</xdr:row>
      <xdr:rowOff>36125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46302</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72117</xdr:rowOff>
    </xdr:from>
    <xdr:to>
      <xdr:col>22</xdr:col>
      <xdr:colOff>114300</xdr:colOff>
      <xdr:row>36</xdr:row>
      <xdr:rowOff>104921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25367"/>
          <a:ext cx="698500" cy="3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242812</xdr:rowOff>
    </xdr:from>
    <xdr:to>
      <xdr:col>22</xdr:col>
      <xdr:colOff>165100</xdr:colOff>
      <xdr:row>36</xdr:row>
      <xdr:rowOff>1512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2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104921</xdr:rowOff>
    </xdr:from>
    <xdr:to>
      <xdr:col>18</xdr:col>
      <xdr:colOff>177800</xdr:colOff>
      <xdr:row>36</xdr:row>
      <xdr:rowOff>146869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58171"/>
          <a:ext cx="69850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233210</xdr:rowOff>
    </xdr:from>
    <xdr:to>
      <xdr:col>19</xdr:col>
      <xdr:colOff>38100</xdr:colOff>
      <xdr:row>35</xdr:row>
      <xdr:rowOff>334810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240259</xdr:rowOff>
    </xdr:from>
    <xdr:to>
      <xdr:col>15</xdr:col>
      <xdr:colOff>101600</xdr:colOff>
      <xdr:row>35</xdr:row>
      <xdr:rowOff>341859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9136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10001</xdr:rowOff>
    </xdr:from>
    <xdr:to>
      <xdr:col>29</xdr:col>
      <xdr:colOff>177800</xdr:colOff>
      <xdr:row>36</xdr:row>
      <xdr:rowOff>111601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63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324978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3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32995</xdr:rowOff>
    </xdr:from>
    <xdr:to>
      <xdr:col>26</xdr:col>
      <xdr:colOff>101600</xdr:colOff>
      <xdr:row>36</xdr:row>
      <xdr:rowOff>134595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8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119372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72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21317</xdr:rowOff>
    </xdr:from>
    <xdr:to>
      <xdr:col>22</xdr:col>
      <xdr:colOff>165100</xdr:colOff>
      <xdr:row>36</xdr:row>
      <xdr:rowOff>122917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7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107694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6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54121</xdr:rowOff>
    </xdr:from>
    <xdr:to>
      <xdr:col>19</xdr:col>
      <xdr:colOff>38100</xdr:colOff>
      <xdr:row>36</xdr:row>
      <xdr:rowOff>155721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0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140498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9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96069</xdr:rowOff>
    </xdr:from>
    <xdr:to>
      <xdr:col>15</xdr:col>
      <xdr:colOff>101600</xdr:colOff>
      <xdr:row>37</xdr:row>
      <xdr:rowOff>26219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49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10996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3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28,556
28,137
23.80
11,322,797
10,791,433
521,500
6,678,810
10,247,891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139624</xdr:rowOff>
    </xdr:from>
    <xdr:to>
      <xdr:col>24</xdr:col>
      <xdr:colOff>63500</xdr:colOff>
      <xdr:row>36</xdr:row>
      <xdr:rowOff>153492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11824"/>
          <a:ext cx="8382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139624</xdr:rowOff>
    </xdr:from>
    <xdr:to>
      <xdr:col>19</xdr:col>
      <xdr:colOff>177800</xdr:colOff>
      <xdr:row>38</xdr:row>
      <xdr:rowOff>33515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1824"/>
          <a:ext cx="889000" cy="2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86538</xdr:rowOff>
    </xdr:from>
    <xdr:to>
      <xdr:col>20</xdr:col>
      <xdr:colOff>38100</xdr:colOff>
      <xdr:row>36</xdr:row>
      <xdr:rowOff>16688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8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33215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6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15304</xdr:rowOff>
    </xdr:from>
    <xdr:to>
      <xdr:col>15</xdr:col>
      <xdr:colOff>50800</xdr:colOff>
      <xdr:row>38</xdr:row>
      <xdr:rowOff>33515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30404"/>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70555</xdr:rowOff>
    </xdr:from>
    <xdr:to>
      <xdr:col>15</xdr:col>
      <xdr:colOff>101600</xdr:colOff>
      <xdr:row>37</xdr:row>
      <xdr:rowOff>705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17232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15304</xdr:rowOff>
    </xdr:from>
    <xdr:to>
      <xdr:col>10</xdr:col>
      <xdr:colOff>114300</xdr:colOff>
      <xdr:row>38</xdr:row>
      <xdr:rowOff>48926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30404"/>
          <a:ext cx="889000" cy="3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68478</xdr:rowOff>
    </xdr:from>
    <xdr:to>
      <xdr:col>10</xdr:col>
      <xdr:colOff>165100</xdr:colOff>
      <xdr:row>36</xdr:row>
      <xdr:rowOff>170078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55658</xdr:rowOff>
    </xdr:from>
    <xdr:to>
      <xdr:col>6</xdr:col>
      <xdr:colOff>38100</xdr:colOff>
      <xdr:row>36</xdr:row>
      <xdr:rowOff>157258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2335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0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102692</xdr:rowOff>
    </xdr:from>
    <xdr:to>
      <xdr:col>24</xdr:col>
      <xdr:colOff>114300</xdr:colOff>
      <xdr:row>37</xdr:row>
      <xdr:rowOff>32842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81119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88824</xdr:rowOff>
    </xdr:from>
    <xdr:to>
      <xdr:col>20</xdr:col>
      <xdr:colOff>38100</xdr:colOff>
      <xdr:row>37</xdr:row>
      <xdr:rowOff>18974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10101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154165</xdr:rowOff>
    </xdr:from>
    <xdr:to>
      <xdr:col>15</xdr:col>
      <xdr:colOff>101600</xdr:colOff>
      <xdr:row>38</xdr:row>
      <xdr:rowOff>84316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978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75442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135953</xdr:rowOff>
    </xdr:from>
    <xdr:to>
      <xdr:col>10</xdr:col>
      <xdr:colOff>165100</xdr:colOff>
      <xdr:row>38</xdr:row>
      <xdr:rowOff>66103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57231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169576</xdr:rowOff>
    </xdr:from>
    <xdr:to>
      <xdr:col>6</xdr:col>
      <xdr:colOff>38100</xdr:colOff>
      <xdr:row>38</xdr:row>
      <xdr:rowOff>99726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90853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81140</xdr:rowOff>
    </xdr:from>
    <xdr:to>
      <xdr:col>24</xdr:col>
      <xdr:colOff>63500</xdr:colOff>
      <xdr:row>56</xdr:row>
      <xdr:rowOff>97206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82340"/>
          <a:ext cx="8382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97206</xdr:rowOff>
    </xdr:from>
    <xdr:to>
      <xdr:col>19</xdr:col>
      <xdr:colOff>177800</xdr:colOff>
      <xdr:row>56</xdr:row>
      <xdr:rowOff>141021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98406"/>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45377</xdr:rowOff>
    </xdr:from>
    <xdr:to>
      <xdr:col>20</xdr:col>
      <xdr:colOff>38100</xdr:colOff>
      <xdr:row>56</xdr:row>
      <xdr:rowOff>146977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4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163504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141021</xdr:rowOff>
    </xdr:from>
    <xdr:to>
      <xdr:col>15</xdr:col>
      <xdr:colOff>50800</xdr:colOff>
      <xdr:row>57</xdr:row>
      <xdr:rowOff>6007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42221"/>
          <a:ext cx="8890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21171</xdr:rowOff>
    </xdr:from>
    <xdr:to>
      <xdr:col>15</xdr:col>
      <xdr:colOff>101600</xdr:colOff>
      <xdr:row>56</xdr:row>
      <xdr:rowOff>122771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139298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6007</xdr:rowOff>
    </xdr:from>
    <xdr:to>
      <xdr:col>10</xdr:col>
      <xdr:colOff>114300</xdr:colOff>
      <xdr:row>57</xdr:row>
      <xdr:rowOff>11824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78657"/>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29248</xdr:rowOff>
    </xdr:from>
    <xdr:to>
      <xdr:col>10</xdr:col>
      <xdr:colOff>165100</xdr:colOff>
      <xdr:row>56</xdr:row>
      <xdr:rowOff>130848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147375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0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9919</xdr:rowOff>
    </xdr:from>
    <xdr:to>
      <xdr:col>6</xdr:col>
      <xdr:colOff>38100</xdr:colOff>
      <xdr:row>56</xdr:row>
      <xdr:rowOff>111519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128046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30340</xdr:rowOff>
    </xdr:from>
    <xdr:to>
      <xdr:col>24</xdr:col>
      <xdr:colOff>114300</xdr:colOff>
      <xdr:row>56</xdr:row>
      <xdr:rowOff>131940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8767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46406</xdr:rowOff>
    </xdr:from>
    <xdr:to>
      <xdr:col>20</xdr:col>
      <xdr:colOff>38100</xdr:colOff>
      <xdr:row>56</xdr:row>
      <xdr:rowOff>148006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4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139133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90221</xdr:rowOff>
    </xdr:from>
    <xdr:to>
      <xdr:col>15</xdr:col>
      <xdr:colOff>101600</xdr:colOff>
      <xdr:row>57</xdr:row>
      <xdr:rowOff>20371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8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126657</xdr:rowOff>
    </xdr:from>
    <xdr:to>
      <xdr:col>10</xdr:col>
      <xdr:colOff>165100</xdr:colOff>
      <xdr:row>57</xdr:row>
      <xdr:rowOff>56807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47934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2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132474</xdr:rowOff>
    </xdr:from>
    <xdr:to>
      <xdr:col>6</xdr:col>
      <xdr:colOff>38100</xdr:colOff>
      <xdr:row>57</xdr:row>
      <xdr:rowOff>62624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53751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30521</xdr:rowOff>
    </xdr:from>
    <xdr:to>
      <xdr:col>24</xdr:col>
      <xdr:colOff>63500</xdr:colOff>
      <xdr:row>78</xdr:row>
      <xdr:rowOff>42179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03621"/>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39207</xdr:rowOff>
    </xdr:from>
    <xdr:to>
      <xdr:col>19</xdr:col>
      <xdr:colOff>177800</xdr:colOff>
      <xdr:row>78</xdr:row>
      <xdr:rowOff>42179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1230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39207</xdr:rowOff>
    </xdr:from>
    <xdr:to>
      <xdr:col>15</xdr:col>
      <xdr:colOff>50800</xdr:colOff>
      <xdr:row>78</xdr:row>
      <xdr:rowOff>41996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12307"/>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41996</xdr:rowOff>
    </xdr:from>
    <xdr:to>
      <xdr:col>10</xdr:col>
      <xdr:colOff>114300</xdr:colOff>
      <xdr:row>78</xdr:row>
      <xdr:rowOff>61108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15096"/>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151171</xdr:rowOff>
    </xdr:from>
    <xdr:to>
      <xdr:col>24</xdr:col>
      <xdr:colOff>114300</xdr:colOff>
      <xdr:row>78</xdr:row>
      <xdr:rowOff>81321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66098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162829</xdr:rowOff>
    </xdr:from>
    <xdr:to>
      <xdr:col>20</xdr:col>
      <xdr:colOff>38100</xdr:colOff>
      <xdr:row>78</xdr:row>
      <xdr:rowOff>92979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84106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5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159857</xdr:rowOff>
    </xdr:from>
    <xdr:to>
      <xdr:col>15</xdr:col>
      <xdr:colOff>101600</xdr:colOff>
      <xdr:row>78</xdr:row>
      <xdr:rowOff>90007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81134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5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162646</xdr:rowOff>
    </xdr:from>
    <xdr:to>
      <xdr:col>10</xdr:col>
      <xdr:colOff>165100</xdr:colOff>
      <xdr:row>78</xdr:row>
      <xdr:rowOff>92796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83923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5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10308</xdr:rowOff>
    </xdr:from>
    <xdr:to>
      <xdr:col>6</xdr:col>
      <xdr:colOff>38100</xdr:colOff>
      <xdr:row>78</xdr:row>
      <xdr:rowOff>111908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103035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119405</xdr:rowOff>
    </xdr:from>
    <xdr:to>
      <xdr:col>24</xdr:col>
      <xdr:colOff>63500</xdr:colOff>
      <xdr:row>98</xdr:row>
      <xdr:rowOff>107975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78605"/>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90094</xdr:rowOff>
    </xdr:from>
    <xdr:to>
      <xdr:col>19</xdr:col>
      <xdr:colOff>177800</xdr:colOff>
      <xdr:row>98</xdr:row>
      <xdr:rowOff>107975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892194"/>
          <a:ext cx="8890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57975</xdr:rowOff>
    </xdr:from>
    <xdr:to>
      <xdr:col>20</xdr:col>
      <xdr:colOff>38100</xdr:colOff>
      <xdr:row>98</xdr:row>
      <xdr:rowOff>159575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8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150702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9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90094</xdr:rowOff>
    </xdr:from>
    <xdr:to>
      <xdr:col>15</xdr:col>
      <xdr:colOff>50800</xdr:colOff>
      <xdr:row>98</xdr:row>
      <xdr:rowOff>151194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92194"/>
          <a:ext cx="889000" cy="6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99467</xdr:rowOff>
    </xdr:from>
    <xdr:to>
      <xdr:col>15</xdr:col>
      <xdr:colOff>101600</xdr:colOff>
      <xdr:row>99</xdr:row>
      <xdr:rowOff>29617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90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20744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151194</xdr:rowOff>
    </xdr:from>
    <xdr:to>
      <xdr:col>10</xdr:col>
      <xdr:colOff>114300</xdr:colOff>
      <xdr:row>98</xdr:row>
      <xdr:rowOff>159308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53294"/>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134214</xdr:rowOff>
    </xdr:from>
    <xdr:to>
      <xdr:col>10</xdr:col>
      <xdr:colOff>165100</xdr:colOff>
      <xdr:row>99</xdr:row>
      <xdr:rowOff>64364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93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55491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702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133959</xdr:rowOff>
    </xdr:from>
    <xdr:to>
      <xdr:col>6</xdr:col>
      <xdr:colOff>38100</xdr:colOff>
      <xdr:row>99</xdr:row>
      <xdr:rowOff>64109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93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55236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702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68605</xdr:rowOff>
    </xdr:from>
    <xdr:to>
      <xdr:col>24</xdr:col>
      <xdr:colOff>114300</xdr:colOff>
      <xdr:row>96</xdr:row>
      <xdr:rowOff>170205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47032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57175</xdr:rowOff>
    </xdr:from>
    <xdr:to>
      <xdr:col>20</xdr:col>
      <xdr:colOff>38100</xdr:colOff>
      <xdr:row>98</xdr:row>
      <xdr:rowOff>158775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3852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3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39294</xdr:rowOff>
    </xdr:from>
    <xdr:to>
      <xdr:col>15</xdr:col>
      <xdr:colOff>101600</xdr:colOff>
      <xdr:row>98</xdr:row>
      <xdr:rowOff>140894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157421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100394</xdr:rowOff>
    </xdr:from>
    <xdr:to>
      <xdr:col>10</xdr:col>
      <xdr:colOff>165100</xdr:colOff>
      <xdr:row>99</xdr:row>
      <xdr:rowOff>30544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47071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7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108508</xdr:rowOff>
    </xdr:from>
    <xdr:to>
      <xdr:col>6</xdr:col>
      <xdr:colOff>38100</xdr:colOff>
      <xdr:row>99</xdr:row>
      <xdr:rowOff>38658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1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55185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128613</xdr:rowOff>
    </xdr:from>
    <xdr:to>
      <xdr:col>55</xdr:col>
      <xdr:colOff>0</xdr:colOff>
      <xdr:row>37</xdr:row>
      <xdr:rowOff>94761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43563"/>
          <a:ext cx="838200" cy="99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106977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0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128613</xdr:rowOff>
    </xdr:from>
    <xdr:to>
      <xdr:col>50</xdr:col>
      <xdr:colOff>114300</xdr:colOff>
      <xdr:row>37</xdr:row>
      <xdr:rowOff>105334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43563"/>
          <a:ext cx="889000" cy="100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53953</xdr:rowOff>
    </xdr:from>
    <xdr:to>
      <xdr:col>50</xdr:col>
      <xdr:colOff>165100</xdr:colOff>
      <xdr:row>30</xdr:row>
      <xdr:rowOff>155553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19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630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97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105334</xdr:rowOff>
    </xdr:from>
    <xdr:to>
      <xdr:col>45</xdr:col>
      <xdr:colOff>177800</xdr:colOff>
      <xdr:row>37</xdr:row>
      <xdr:rowOff>123403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48984"/>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35303</xdr:rowOff>
    </xdr:from>
    <xdr:to>
      <xdr:col>46</xdr:col>
      <xdr:colOff>38100</xdr:colOff>
      <xdr:row>36</xdr:row>
      <xdr:rowOff>136903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0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153430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98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123403</xdr:rowOff>
    </xdr:from>
    <xdr:to>
      <xdr:col>41</xdr:col>
      <xdr:colOff>50800</xdr:colOff>
      <xdr:row>37</xdr:row>
      <xdr:rowOff>157274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67053"/>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65097</xdr:rowOff>
    </xdr:from>
    <xdr:to>
      <xdr:col>41</xdr:col>
      <xdr:colOff>101600</xdr:colOff>
      <xdr:row>36</xdr:row>
      <xdr:rowOff>166697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11774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1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90234</xdr:rowOff>
    </xdr:from>
    <xdr:to>
      <xdr:col>36</xdr:col>
      <xdr:colOff>165100</xdr:colOff>
      <xdr:row>37</xdr:row>
      <xdr:rowOff>20384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36911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43961</xdr:rowOff>
    </xdr:from>
    <xdr:to>
      <xdr:col>55</xdr:col>
      <xdr:colOff>50800</xdr:colOff>
      <xdr:row>37</xdr:row>
      <xdr:rowOff>145561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8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22388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6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77813</xdr:rowOff>
    </xdr:from>
    <xdr:to>
      <xdr:col>50</xdr:col>
      <xdr:colOff>165100</xdr:colOff>
      <xdr:row>32</xdr:row>
      <xdr:rowOff>7963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170540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48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54534</xdr:rowOff>
    </xdr:from>
    <xdr:to>
      <xdr:col>46</xdr:col>
      <xdr:colOff>38100</xdr:colOff>
      <xdr:row>37</xdr:row>
      <xdr:rowOff>156134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147261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72603</xdr:rowOff>
    </xdr:from>
    <xdr:to>
      <xdr:col>41</xdr:col>
      <xdr:colOff>101600</xdr:colOff>
      <xdr:row>38</xdr:row>
      <xdr:rowOff>2753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1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165330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0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106474</xdr:rowOff>
    </xdr:from>
    <xdr:to>
      <xdr:col>36</xdr:col>
      <xdr:colOff>165100</xdr:colOff>
      <xdr:row>38</xdr:row>
      <xdr:rowOff>36624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5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27750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124539</xdr:rowOff>
    </xdr:from>
    <xdr:to>
      <xdr:col>55</xdr:col>
      <xdr:colOff>0</xdr:colOff>
      <xdr:row>58</xdr:row>
      <xdr:rowOff>36569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25739"/>
          <a:ext cx="838200" cy="2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124539</xdr:rowOff>
    </xdr:from>
    <xdr:to>
      <xdr:col>50</xdr:col>
      <xdr:colOff>114300</xdr:colOff>
      <xdr:row>57</xdr:row>
      <xdr:rowOff>125609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25739"/>
          <a:ext cx="889000" cy="17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13942</xdr:rowOff>
    </xdr:from>
    <xdr:to>
      <xdr:col>50</xdr:col>
      <xdr:colOff>165100</xdr:colOff>
      <xdr:row>57</xdr:row>
      <xdr:rowOff>115542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106669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7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125609</xdr:rowOff>
    </xdr:from>
    <xdr:to>
      <xdr:col>45</xdr:col>
      <xdr:colOff>177800</xdr:colOff>
      <xdr:row>58</xdr:row>
      <xdr:rowOff>25757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98259"/>
          <a:ext cx="889000" cy="7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161508</xdr:rowOff>
    </xdr:from>
    <xdr:to>
      <xdr:col>46</xdr:col>
      <xdr:colOff>38100</xdr:colOff>
      <xdr:row>57</xdr:row>
      <xdr:rowOff>91658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6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108185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3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25757</xdr:rowOff>
    </xdr:from>
    <xdr:to>
      <xdr:col>41</xdr:col>
      <xdr:colOff>50800</xdr:colOff>
      <xdr:row>58</xdr:row>
      <xdr:rowOff>55827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969857"/>
          <a:ext cx="889000" cy="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14061</xdr:rowOff>
    </xdr:from>
    <xdr:to>
      <xdr:col>41</xdr:col>
      <xdr:colOff>101600</xdr:colOff>
      <xdr:row>57</xdr:row>
      <xdr:rowOff>115661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8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132188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6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15039</xdr:rowOff>
    </xdr:from>
    <xdr:to>
      <xdr:col>36</xdr:col>
      <xdr:colOff>165100</xdr:colOff>
      <xdr:row>57</xdr:row>
      <xdr:rowOff>116639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8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133166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6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157219</xdr:rowOff>
    </xdr:from>
    <xdr:to>
      <xdr:col>55</xdr:col>
      <xdr:colOff>50800</xdr:colOff>
      <xdr:row>58</xdr:row>
      <xdr:rowOff>87369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72146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4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73739</xdr:rowOff>
    </xdr:from>
    <xdr:to>
      <xdr:col>50</xdr:col>
      <xdr:colOff>165100</xdr:colOff>
      <xdr:row>57</xdr:row>
      <xdr:rowOff>3889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20416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4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74809</xdr:rowOff>
    </xdr:from>
    <xdr:to>
      <xdr:col>46</xdr:col>
      <xdr:colOff>38100</xdr:colOff>
      <xdr:row>58</xdr:row>
      <xdr:rowOff>4959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4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167536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4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146407</xdr:rowOff>
    </xdr:from>
    <xdr:to>
      <xdr:col>41</xdr:col>
      <xdr:colOff>101600</xdr:colOff>
      <xdr:row>58</xdr:row>
      <xdr:rowOff>76557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1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67684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5027</xdr:rowOff>
    </xdr:from>
    <xdr:to>
      <xdr:col>36</xdr:col>
      <xdr:colOff>165100</xdr:colOff>
      <xdr:row>58</xdr:row>
      <xdr:rowOff>106627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4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97754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41794</xdr:rowOff>
    </xdr:from>
    <xdr:to>
      <xdr:col>55</xdr:col>
      <xdr:colOff>0</xdr:colOff>
      <xdr:row>79</xdr:row>
      <xdr:rowOff>59837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86344"/>
          <a:ext cx="8382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59837</xdr:rowOff>
    </xdr:from>
    <xdr:to>
      <xdr:col>50</xdr:col>
      <xdr:colOff>114300</xdr:colOff>
      <xdr:row>79</xdr:row>
      <xdr:rowOff>70614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604387"/>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5559</xdr:rowOff>
    </xdr:from>
    <xdr:to>
      <xdr:col>50</xdr:col>
      <xdr:colOff>165100</xdr:colOff>
      <xdr:row>78</xdr:row>
      <xdr:rowOff>107159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123686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35164</xdr:rowOff>
    </xdr:from>
    <xdr:to>
      <xdr:col>45</xdr:col>
      <xdr:colOff>177800</xdr:colOff>
      <xdr:row>79</xdr:row>
      <xdr:rowOff>70614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79714"/>
          <a:ext cx="889000" cy="3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130211</xdr:rowOff>
    </xdr:from>
    <xdr:to>
      <xdr:col>46</xdr:col>
      <xdr:colOff>38100</xdr:colOff>
      <xdr:row>78</xdr:row>
      <xdr:rowOff>60361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76888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29825</xdr:rowOff>
    </xdr:from>
    <xdr:to>
      <xdr:col>41</xdr:col>
      <xdr:colOff>50800</xdr:colOff>
      <xdr:row>79</xdr:row>
      <xdr:rowOff>35164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74375"/>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151749</xdr:rowOff>
    </xdr:from>
    <xdr:to>
      <xdr:col>41</xdr:col>
      <xdr:colOff>101600</xdr:colOff>
      <xdr:row>78</xdr:row>
      <xdr:rowOff>81899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98426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148157</xdr:rowOff>
    </xdr:from>
    <xdr:to>
      <xdr:col>36</xdr:col>
      <xdr:colOff>165100</xdr:colOff>
      <xdr:row>78</xdr:row>
      <xdr:rowOff>78307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94834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162444</xdr:rowOff>
    </xdr:from>
    <xdr:to>
      <xdr:col>55</xdr:col>
      <xdr:colOff>50800</xdr:colOff>
      <xdr:row>79</xdr:row>
      <xdr:rowOff>92594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77371</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5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9037</xdr:rowOff>
    </xdr:from>
    <xdr:to>
      <xdr:col>50</xdr:col>
      <xdr:colOff>165100</xdr:colOff>
      <xdr:row>79</xdr:row>
      <xdr:rowOff>110637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5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101764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4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19814</xdr:rowOff>
    </xdr:from>
    <xdr:to>
      <xdr:col>46</xdr:col>
      <xdr:colOff>38100</xdr:colOff>
      <xdr:row>79</xdr:row>
      <xdr:rowOff>121414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112541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5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155814</xdr:rowOff>
    </xdr:from>
    <xdr:to>
      <xdr:col>41</xdr:col>
      <xdr:colOff>101600</xdr:colOff>
      <xdr:row>79</xdr:row>
      <xdr:rowOff>85964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77091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2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150475</xdr:rowOff>
    </xdr:from>
    <xdr:to>
      <xdr:col>36</xdr:col>
      <xdr:colOff>165100</xdr:colOff>
      <xdr:row>79</xdr:row>
      <xdr:rowOff>80625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71752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1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153964</xdr:rowOff>
    </xdr:from>
    <xdr:to>
      <xdr:col>55</xdr:col>
      <xdr:colOff>0</xdr:colOff>
      <xdr:row>98</xdr:row>
      <xdr:rowOff>74230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13164"/>
          <a:ext cx="838200" cy="26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153964</xdr:rowOff>
    </xdr:from>
    <xdr:to>
      <xdr:col>50</xdr:col>
      <xdr:colOff>114300</xdr:colOff>
      <xdr:row>98</xdr:row>
      <xdr:rowOff>30063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13164"/>
          <a:ext cx="889000" cy="2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123039</xdr:rowOff>
    </xdr:from>
    <xdr:to>
      <xdr:col>50</xdr:col>
      <xdr:colOff>165100</xdr:colOff>
      <xdr:row>98</xdr:row>
      <xdr:rowOff>53189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44316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84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30063</xdr:rowOff>
    </xdr:from>
    <xdr:to>
      <xdr:col>45</xdr:col>
      <xdr:colOff>177800</xdr:colOff>
      <xdr:row>98</xdr:row>
      <xdr:rowOff>61556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32163"/>
          <a:ext cx="889000" cy="3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111728</xdr:rowOff>
    </xdr:from>
    <xdr:to>
      <xdr:col>46</xdr:col>
      <xdr:colOff>38100</xdr:colOff>
      <xdr:row>98</xdr:row>
      <xdr:rowOff>41878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4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58405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1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61556</xdr:rowOff>
    </xdr:from>
    <xdr:to>
      <xdr:col>41</xdr:col>
      <xdr:colOff>50800</xdr:colOff>
      <xdr:row>98</xdr:row>
      <xdr:rowOff>88850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63656"/>
          <a:ext cx="8890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123199</xdr:rowOff>
    </xdr:from>
    <xdr:to>
      <xdr:col>41</xdr:col>
      <xdr:colOff>101600</xdr:colOff>
      <xdr:row>98</xdr:row>
      <xdr:rowOff>53349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5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69876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2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124223</xdr:rowOff>
    </xdr:from>
    <xdr:to>
      <xdr:col>36</xdr:col>
      <xdr:colOff>165100</xdr:colOff>
      <xdr:row>98</xdr:row>
      <xdr:rowOff>54373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5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70900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3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23430</xdr:rowOff>
    </xdr:from>
    <xdr:to>
      <xdr:col>55</xdr:col>
      <xdr:colOff>50800</xdr:colOff>
      <xdr:row>98</xdr:row>
      <xdr:rowOff>125030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2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4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103164</xdr:rowOff>
    </xdr:from>
    <xdr:to>
      <xdr:col>50</xdr:col>
      <xdr:colOff>165100</xdr:colOff>
      <xdr:row>97</xdr:row>
      <xdr:rowOff>33314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6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49841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3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150713</xdr:rowOff>
    </xdr:from>
    <xdr:to>
      <xdr:col>46</xdr:col>
      <xdr:colOff>38100</xdr:colOff>
      <xdr:row>98</xdr:row>
      <xdr:rowOff>80863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71990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10756</xdr:rowOff>
    </xdr:from>
    <xdr:to>
      <xdr:col>41</xdr:col>
      <xdr:colOff>101600</xdr:colOff>
      <xdr:row>98</xdr:row>
      <xdr:rowOff>112356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103483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0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38050</xdr:rowOff>
    </xdr:from>
    <xdr:to>
      <xdr:col>36</xdr:col>
      <xdr:colOff>165100</xdr:colOff>
      <xdr:row>98</xdr:row>
      <xdr:rowOff>139650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130777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116574</xdr:rowOff>
    </xdr:from>
    <xdr:to>
      <xdr:col>81</xdr:col>
      <xdr:colOff>101600</xdr:colOff>
      <xdr:row>39</xdr:row>
      <xdr:rowOff>46724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63250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0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34404</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0954"/>
          <a:ext cx="8890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119202</xdr:rowOff>
    </xdr:from>
    <xdr:to>
      <xdr:col>76</xdr:col>
      <xdr:colOff>165100</xdr:colOff>
      <xdr:row>39</xdr:row>
      <xdr:rowOff>49352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65879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0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25730</xdr:rowOff>
    </xdr:from>
    <xdr:to>
      <xdr:col>71</xdr:col>
      <xdr:colOff>177800</xdr:colOff>
      <xdr:row>39</xdr:row>
      <xdr:rowOff>34404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12280"/>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135534</xdr:rowOff>
    </xdr:from>
    <xdr:to>
      <xdr:col>72</xdr:col>
      <xdr:colOff>38100</xdr:colOff>
      <xdr:row>39</xdr:row>
      <xdr:rowOff>65684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82211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143091</xdr:rowOff>
    </xdr:from>
    <xdr:to>
      <xdr:col>67</xdr:col>
      <xdr:colOff>101600</xdr:colOff>
      <xdr:row>39</xdr:row>
      <xdr:rowOff>73241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5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89768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3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155054</xdr:rowOff>
    </xdr:from>
    <xdr:to>
      <xdr:col>72</xdr:col>
      <xdr:colOff>38100</xdr:colOff>
      <xdr:row>39</xdr:row>
      <xdr:rowOff>85204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76331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2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146380</xdr:rowOff>
    </xdr:from>
    <xdr:to>
      <xdr:col>67</xdr:col>
      <xdr:colOff>101600</xdr:colOff>
      <xdr:row>39</xdr:row>
      <xdr:rowOff>76530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67657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25205</xdr:rowOff>
    </xdr:from>
    <xdr:to>
      <xdr:col>85</xdr:col>
      <xdr:colOff>127000</xdr:colOff>
      <xdr:row>77</xdr:row>
      <xdr:rowOff>39737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26855"/>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33973</xdr:rowOff>
    </xdr:from>
    <xdr:to>
      <xdr:col>81</xdr:col>
      <xdr:colOff>50800</xdr:colOff>
      <xdr:row>77</xdr:row>
      <xdr:rowOff>39737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35623"/>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52651</xdr:rowOff>
    </xdr:from>
    <xdr:to>
      <xdr:col>81</xdr:col>
      <xdr:colOff>101600</xdr:colOff>
      <xdr:row>76</xdr:row>
      <xdr:rowOff>154251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170777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33973</xdr:rowOff>
    </xdr:from>
    <xdr:to>
      <xdr:col>76</xdr:col>
      <xdr:colOff>114300</xdr:colOff>
      <xdr:row>77</xdr:row>
      <xdr:rowOff>56522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35623"/>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162934</xdr:rowOff>
    </xdr:from>
    <xdr:to>
      <xdr:col>76</xdr:col>
      <xdr:colOff>165100</xdr:colOff>
      <xdr:row>76</xdr:row>
      <xdr:rowOff>93084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109610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56522</xdr:rowOff>
    </xdr:from>
    <xdr:to>
      <xdr:col>71</xdr:col>
      <xdr:colOff>177800</xdr:colOff>
      <xdr:row>77</xdr:row>
      <xdr:rowOff>97327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58172"/>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157823</xdr:rowOff>
    </xdr:from>
    <xdr:to>
      <xdr:col>72</xdr:col>
      <xdr:colOff>38100</xdr:colOff>
      <xdr:row>76</xdr:row>
      <xdr:rowOff>87973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104500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152451</xdr:rowOff>
    </xdr:from>
    <xdr:to>
      <xdr:col>67</xdr:col>
      <xdr:colOff>101600</xdr:colOff>
      <xdr:row>76</xdr:row>
      <xdr:rowOff>82601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99128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145855</xdr:rowOff>
    </xdr:from>
    <xdr:to>
      <xdr:col>85</xdr:col>
      <xdr:colOff>177800</xdr:colOff>
      <xdr:row>77</xdr:row>
      <xdr:rowOff>76005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124282</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160387</xdr:rowOff>
    </xdr:from>
    <xdr:to>
      <xdr:col>81</xdr:col>
      <xdr:colOff>101600</xdr:colOff>
      <xdr:row>77</xdr:row>
      <xdr:rowOff>90537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9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81664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8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154623</xdr:rowOff>
    </xdr:from>
    <xdr:to>
      <xdr:col>76</xdr:col>
      <xdr:colOff>165100</xdr:colOff>
      <xdr:row>77</xdr:row>
      <xdr:rowOff>84773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75900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7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5722</xdr:rowOff>
    </xdr:from>
    <xdr:to>
      <xdr:col>72</xdr:col>
      <xdr:colOff>38100</xdr:colOff>
      <xdr:row>77</xdr:row>
      <xdr:rowOff>107322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98449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0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46527</xdr:rowOff>
    </xdr:from>
    <xdr:to>
      <xdr:col>67</xdr:col>
      <xdr:colOff>101600</xdr:colOff>
      <xdr:row>77</xdr:row>
      <xdr:rowOff>148127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139254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2631</xdr:rowOff>
    </xdr:from>
    <xdr:to>
      <xdr:col>85</xdr:col>
      <xdr:colOff>127000</xdr:colOff>
      <xdr:row>98</xdr:row>
      <xdr:rowOff>113875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04731"/>
          <a:ext cx="838200" cy="11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113875</xdr:rowOff>
    </xdr:from>
    <xdr:to>
      <xdr:col>81</xdr:col>
      <xdr:colOff>50800</xdr:colOff>
      <xdr:row>98</xdr:row>
      <xdr:rowOff>169090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15975"/>
          <a:ext cx="889000" cy="5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37198</xdr:rowOff>
    </xdr:from>
    <xdr:to>
      <xdr:col>81</xdr:col>
      <xdr:colOff>101600</xdr:colOff>
      <xdr:row>98</xdr:row>
      <xdr:rowOff>138798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155325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1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46180</xdr:rowOff>
    </xdr:from>
    <xdr:to>
      <xdr:col>76</xdr:col>
      <xdr:colOff>114300</xdr:colOff>
      <xdr:row>98</xdr:row>
      <xdr:rowOff>169090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48280"/>
          <a:ext cx="889000" cy="1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55037</xdr:rowOff>
    </xdr:from>
    <xdr:to>
      <xdr:col>76</xdr:col>
      <xdr:colOff>165100</xdr:colOff>
      <xdr:row>98</xdr:row>
      <xdr:rowOff>156637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1714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46180</xdr:rowOff>
    </xdr:from>
    <xdr:to>
      <xdr:col>71</xdr:col>
      <xdr:colOff>177800</xdr:colOff>
      <xdr:row>98</xdr:row>
      <xdr:rowOff>89393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48280"/>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28062</xdr:rowOff>
    </xdr:from>
    <xdr:to>
      <xdr:col>72</xdr:col>
      <xdr:colOff>38100</xdr:colOff>
      <xdr:row>98</xdr:row>
      <xdr:rowOff>129662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120789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50434</xdr:rowOff>
    </xdr:from>
    <xdr:to>
      <xdr:col>67</xdr:col>
      <xdr:colOff>101600</xdr:colOff>
      <xdr:row>98</xdr:row>
      <xdr:rowOff>152034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143161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123281</xdr:rowOff>
    </xdr:from>
    <xdr:to>
      <xdr:col>85</xdr:col>
      <xdr:colOff>177800</xdr:colOff>
      <xdr:row>98</xdr:row>
      <xdr:rowOff>53431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5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146158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63075</xdr:rowOff>
    </xdr:from>
    <xdr:to>
      <xdr:col>81</xdr:col>
      <xdr:colOff>101600</xdr:colOff>
      <xdr:row>98</xdr:row>
      <xdr:rowOff>164675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155802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95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118290</xdr:rowOff>
    </xdr:from>
    <xdr:to>
      <xdr:col>76</xdr:col>
      <xdr:colOff>165100</xdr:colOff>
      <xdr:row>99</xdr:row>
      <xdr:rowOff>48440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39567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1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166830</xdr:rowOff>
    </xdr:from>
    <xdr:to>
      <xdr:col>72</xdr:col>
      <xdr:colOff>38100</xdr:colOff>
      <xdr:row>98</xdr:row>
      <xdr:rowOff>96980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113507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38593</xdr:rowOff>
    </xdr:from>
    <xdr:to>
      <xdr:col>67</xdr:col>
      <xdr:colOff>101600</xdr:colOff>
      <xdr:row>98</xdr:row>
      <xdr:rowOff>140193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156720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160274</xdr:rowOff>
    </xdr:from>
    <xdr:to>
      <xdr:col>116</xdr:col>
      <xdr:colOff>63500</xdr:colOff>
      <xdr:row>37</xdr:row>
      <xdr:rowOff>50002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332474"/>
          <a:ext cx="838200" cy="6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160274</xdr:rowOff>
    </xdr:from>
    <xdr:to>
      <xdr:col>111</xdr:col>
      <xdr:colOff>177800</xdr:colOff>
      <xdr:row>37</xdr:row>
      <xdr:rowOff>21046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332474"/>
          <a:ext cx="889000" cy="3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142675</xdr:rowOff>
    </xdr:from>
    <xdr:to>
      <xdr:col>112</xdr:col>
      <xdr:colOff>38100</xdr:colOff>
      <xdr:row>38</xdr:row>
      <xdr:rowOff>72825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63953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7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21046</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364696"/>
          <a:ext cx="889000" cy="4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77579</xdr:rowOff>
    </xdr:from>
    <xdr:to>
      <xdr:col>107</xdr:col>
      <xdr:colOff>101600</xdr:colOff>
      <xdr:row>39</xdr:row>
      <xdr:rowOff>7729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170306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105011</xdr:rowOff>
    </xdr:from>
    <xdr:to>
      <xdr:col>102</xdr:col>
      <xdr:colOff>165100</xdr:colOff>
      <xdr:row>39</xdr:row>
      <xdr:rowOff>35161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51688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116659</xdr:rowOff>
    </xdr:from>
    <xdr:to>
      <xdr:col>98</xdr:col>
      <xdr:colOff>38100</xdr:colOff>
      <xdr:row>39</xdr:row>
      <xdr:rowOff>46809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63335</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170652</xdr:rowOff>
    </xdr:from>
    <xdr:to>
      <xdr:col>116</xdr:col>
      <xdr:colOff>114300</xdr:colOff>
      <xdr:row>37</xdr:row>
      <xdr:rowOff>100802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34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22079</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19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109474</xdr:rowOff>
    </xdr:from>
    <xdr:to>
      <xdr:col>112</xdr:col>
      <xdr:colOff>38100</xdr:colOff>
      <xdr:row>37</xdr:row>
      <xdr:rowOff>39624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56151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141696</xdr:rowOff>
    </xdr:from>
    <xdr:to>
      <xdr:col>107</xdr:col>
      <xdr:colOff>101600</xdr:colOff>
      <xdr:row>37</xdr:row>
      <xdr:rowOff>71846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3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88373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08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69367</xdr:rowOff>
    </xdr:from>
    <xdr:to>
      <xdr:col>116</xdr:col>
      <xdr:colOff>63500</xdr:colOff>
      <xdr:row>58</xdr:row>
      <xdr:rowOff>71806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013467"/>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64567</xdr:rowOff>
    </xdr:from>
    <xdr:to>
      <xdr:col>111</xdr:col>
      <xdr:colOff>177800</xdr:colOff>
      <xdr:row>58</xdr:row>
      <xdr:rowOff>69367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08667"/>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132867</xdr:rowOff>
    </xdr:from>
    <xdr:to>
      <xdr:col>112</xdr:col>
      <xdr:colOff>38100</xdr:colOff>
      <xdr:row>58</xdr:row>
      <xdr:rowOff>63017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0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79544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64567</xdr:rowOff>
    </xdr:from>
    <xdr:to>
      <xdr:col>107</xdr:col>
      <xdr:colOff>50800</xdr:colOff>
      <xdr:row>58</xdr:row>
      <xdr:rowOff>64948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0866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2108</xdr:rowOff>
    </xdr:from>
    <xdr:to>
      <xdr:col>107</xdr:col>
      <xdr:colOff>101600</xdr:colOff>
      <xdr:row>58</xdr:row>
      <xdr:rowOff>103708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4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120235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2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64948</xdr:rowOff>
    </xdr:from>
    <xdr:to>
      <xdr:col>102</xdr:col>
      <xdr:colOff>114300</xdr:colOff>
      <xdr:row>58</xdr:row>
      <xdr:rowOff>80645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009048"/>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151461</xdr:rowOff>
    </xdr:from>
    <xdr:to>
      <xdr:col>102</xdr:col>
      <xdr:colOff>165100</xdr:colOff>
      <xdr:row>58</xdr:row>
      <xdr:rowOff>81611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98138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139344</xdr:rowOff>
    </xdr:from>
    <xdr:to>
      <xdr:col>98</xdr:col>
      <xdr:colOff>38100</xdr:colOff>
      <xdr:row>58</xdr:row>
      <xdr:rowOff>69494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86021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21006</xdr:rowOff>
    </xdr:from>
    <xdr:to>
      <xdr:col>116</xdr:col>
      <xdr:colOff>114300</xdr:colOff>
      <xdr:row>58</xdr:row>
      <xdr:rowOff>122606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43883</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81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18567</xdr:rowOff>
    </xdr:from>
    <xdr:to>
      <xdr:col>112</xdr:col>
      <xdr:colOff>38100</xdr:colOff>
      <xdr:row>58</xdr:row>
      <xdr:rowOff>120167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111294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05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13767</xdr:rowOff>
    </xdr:from>
    <xdr:to>
      <xdr:col>107</xdr:col>
      <xdr:colOff>101600</xdr:colOff>
      <xdr:row>58</xdr:row>
      <xdr:rowOff>115367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5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106494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05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14148</xdr:rowOff>
    </xdr:from>
    <xdr:to>
      <xdr:col>102</xdr:col>
      <xdr:colOff>165100</xdr:colOff>
      <xdr:row>58</xdr:row>
      <xdr:rowOff>115748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106875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05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29845</xdr:rowOff>
    </xdr:from>
    <xdr:to>
      <xdr:col>98</xdr:col>
      <xdr:colOff>38100</xdr:colOff>
      <xdr:row>58</xdr:row>
      <xdr:rowOff>131445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122572</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06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29857</xdr:rowOff>
    </xdr:from>
    <xdr:to>
      <xdr:col>116</xdr:col>
      <xdr:colOff>63500</xdr:colOff>
      <xdr:row>78</xdr:row>
      <xdr:rowOff>57252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402957"/>
          <a:ext cx="838200" cy="2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57252</xdr:rowOff>
    </xdr:from>
    <xdr:to>
      <xdr:col>111</xdr:col>
      <xdr:colOff>177800</xdr:colOff>
      <xdr:row>78</xdr:row>
      <xdr:rowOff>75140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430352"/>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153823</xdr:rowOff>
    </xdr:from>
    <xdr:to>
      <xdr:col>112</xdr:col>
      <xdr:colOff>38100</xdr:colOff>
      <xdr:row>77</xdr:row>
      <xdr:rowOff>83973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100499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42659</xdr:rowOff>
    </xdr:from>
    <xdr:to>
      <xdr:col>107</xdr:col>
      <xdr:colOff>50800</xdr:colOff>
      <xdr:row>78</xdr:row>
      <xdr:rowOff>75140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44309"/>
          <a:ext cx="889000" cy="20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54400</xdr:rowOff>
    </xdr:from>
    <xdr:to>
      <xdr:col>107</xdr:col>
      <xdr:colOff>101600</xdr:colOff>
      <xdr:row>76</xdr:row>
      <xdr:rowOff>156000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42659</xdr:rowOff>
    </xdr:from>
    <xdr:to>
      <xdr:col>102</xdr:col>
      <xdr:colOff>114300</xdr:colOff>
      <xdr:row>77</xdr:row>
      <xdr:rowOff>61976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44309"/>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9537</xdr:rowOff>
    </xdr:from>
    <xdr:to>
      <xdr:col>102</xdr:col>
      <xdr:colOff>165100</xdr:colOff>
      <xdr:row>76</xdr:row>
      <xdr:rowOff>111137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3156</xdr:rowOff>
    </xdr:from>
    <xdr:to>
      <xdr:col>98</xdr:col>
      <xdr:colOff>38100</xdr:colOff>
      <xdr:row>76</xdr:row>
      <xdr:rowOff>104756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150507</xdr:rowOff>
    </xdr:from>
    <xdr:to>
      <xdr:col>116</xdr:col>
      <xdr:colOff>114300</xdr:colOff>
      <xdr:row>78</xdr:row>
      <xdr:rowOff>80657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128934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6452</xdr:rowOff>
    </xdr:from>
    <xdr:to>
      <xdr:col>112</xdr:col>
      <xdr:colOff>38100</xdr:colOff>
      <xdr:row>78</xdr:row>
      <xdr:rowOff>108052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99179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24340</xdr:rowOff>
    </xdr:from>
    <xdr:to>
      <xdr:col>107</xdr:col>
      <xdr:colOff>101600</xdr:colOff>
      <xdr:row>78</xdr:row>
      <xdr:rowOff>125940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117067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163309</xdr:rowOff>
    </xdr:from>
    <xdr:to>
      <xdr:col>102</xdr:col>
      <xdr:colOff>165100</xdr:colOff>
      <xdr:row>77</xdr:row>
      <xdr:rowOff>93459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84586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11176</xdr:rowOff>
    </xdr:from>
    <xdr:to>
      <xdr:col>98</xdr:col>
      <xdr:colOff>38100</xdr:colOff>
      <xdr:row>77</xdr:row>
      <xdr:rowOff>112776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103903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ほぼすべての性質別歳出において、類似団体内平均値を下回っている。その中で、投資及び出資金や積立金、貸付金で類似団体内平均値を上回っている。投資及び出資金については、下水道事業会計に出資金</a:t>
          </a:r>
          <a:r>
            <a:rPr kumimoji="1" lang="en-US" altLang="ja-JP" sz="1300">
              <a:latin typeface="ＭＳ Ｐゴシック" panose="020B0600070205080204" pitchFamily="50" charset="-128"/>
              <a:ea typeface="ＭＳ Ｐゴシック" panose="020B0600070205080204" pitchFamily="50" charset="-128"/>
            </a:rPr>
            <a:t>102,785</a:t>
          </a:r>
          <a:r>
            <a:rPr kumimoji="1" lang="ja-JP" altLang="en-US" sz="1300">
              <a:latin typeface="ＭＳ Ｐゴシック" panose="020B0600070205080204" pitchFamily="50" charset="-128"/>
              <a:ea typeface="ＭＳ Ｐゴシック" panose="020B0600070205080204" pitchFamily="50" charset="-128"/>
            </a:rPr>
            <a:t>千円を支出したことにより</a:t>
          </a:r>
          <a:r>
            <a:rPr kumimoji="1" lang="en-US" altLang="ja-JP" sz="1300">
              <a:latin typeface="ＭＳ Ｐゴシック" panose="020B0600070205080204" pitchFamily="50" charset="-128"/>
              <a:ea typeface="ＭＳ Ｐゴシック" panose="020B0600070205080204" pitchFamily="50" charset="-128"/>
            </a:rPr>
            <a:t>3,599</a:t>
          </a:r>
          <a:r>
            <a:rPr kumimoji="1" lang="ja-JP" altLang="en-US" sz="1300">
              <a:latin typeface="ＭＳ Ｐゴシック" panose="020B0600070205080204" pitchFamily="50" charset="-128"/>
              <a:ea typeface="ＭＳ Ｐゴシック" panose="020B0600070205080204" pitchFamily="50" charset="-128"/>
            </a:rPr>
            <a:t>円となり、類似団体内平均値</a:t>
          </a:r>
          <a:r>
            <a:rPr kumimoji="1" lang="en-US" altLang="ja-JP" sz="1300">
              <a:latin typeface="ＭＳ Ｐゴシック" panose="020B0600070205080204" pitchFamily="50" charset="-128"/>
              <a:ea typeface="ＭＳ Ｐゴシック" panose="020B0600070205080204" pitchFamily="50" charset="-128"/>
            </a:rPr>
            <a:t>1,823</a:t>
          </a:r>
          <a:r>
            <a:rPr kumimoji="1" lang="ja-JP" altLang="en-US" sz="1300">
              <a:latin typeface="ＭＳ Ｐゴシック" panose="020B0600070205080204" pitchFamily="50" charset="-128"/>
              <a:ea typeface="ＭＳ Ｐゴシック" panose="020B0600070205080204" pitchFamily="50" charset="-128"/>
            </a:rPr>
            <a:t>円を上回っている。</a:t>
          </a:r>
          <a:r>
            <a:rPr kumimoji="1" lang="ja-JP" altLang="en-US" sz="1300">
              <a:solidFill>
                <a:schemeClr val="tx1"/>
              </a:solidFill>
              <a:latin typeface="ＭＳ Ｐゴシック" panose="020B0600070205080204" pitchFamily="50" charset="-128"/>
              <a:ea typeface="ＭＳ Ｐゴシック" panose="020B0600070205080204" pitchFamily="50" charset="-128"/>
            </a:rPr>
            <a:t>積立金については、公共施設全般の長寿命化に備えるため、公共施設整備基金に</a:t>
          </a:r>
          <a:r>
            <a:rPr kumimoji="1" lang="en-US" altLang="ja-JP" sz="1300">
              <a:solidFill>
                <a:schemeClr val="tx1"/>
              </a:solidFill>
              <a:latin typeface="ＭＳ Ｐゴシック" panose="020B0600070205080204" pitchFamily="50" charset="-128"/>
              <a:ea typeface="ＭＳ Ｐゴシック" panose="020B0600070205080204" pitchFamily="50" charset="-128"/>
            </a:rPr>
            <a:t>461,996</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千円積み立てを行い、学校整備基金については中学校増築事業の財源とするため、</a:t>
          </a:r>
          <a:r>
            <a:rPr kumimoji="1" lang="en-US" altLang="ja-JP" sz="1300">
              <a:solidFill>
                <a:schemeClr val="tx1"/>
              </a:solidFill>
              <a:latin typeface="ＭＳ Ｐゴシック" panose="020B0600070205080204" pitchFamily="50" charset="-128"/>
              <a:ea typeface="ＭＳ Ｐゴシック" panose="020B0600070205080204" pitchFamily="50" charset="-128"/>
            </a:rPr>
            <a:t>150,000</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千円積み立てを行ったことで増加となった。また、貸付金については、小規模企業等振興資金預託金が</a:t>
          </a:r>
          <a:r>
            <a:rPr kumimoji="1" lang="en-US" altLang="ja-JP" sz="1300">
              <a:solidFill>
                <a:schemeClr val="tx1"/>
              </a:solidFill>
              <a:latin typeface="ＭＳ Ｐゴシック" panose="020B0600070205080204" pitchFamily="50" charset="-128"/>
              <a:ea typeface="ＭＳ Ｐゴシック" panose="020B0600070205080204" pitchFamily="50" charset="-128"/>
            </a:rPr>
            <a:t>1,000</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千円減少したことにより前年度比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1,891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円となったが、類似団体平均が減少したため、それを上回った。補助費等については、特別定額給付金給付費</a:t>
          </a:r>
          <a:r>
            <a:rPr kumimoji="1" lang="en-US" altLang="ja-JP" sz="1300">
              <a:solidFill>
                <a:schemeClr val="tx1"/>
              </a:solidFill>
              <a:latin typeface="ＭＳ Ｐゴシック" panose="020B0600070205080204" pitchFamily="50" charset="-128"/>
              <a:ea typeface="ＭＳ Ｐゴシック" panose="020B0600070205080204" pitchFamily="50" charset="-128"/>
            </a:rPr>
            <a:t>2,865,500</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千円が皆減となったことなどにより、前年度比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104,446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り、類似団体平均を下回っている。今後の公債費については、新庁舎建設事業債の償還がしばらく続くとともに、新学校給食センター建設事業及び防災行政無線デジタル化事業の償還が開始したことで増加が見込まれる。また、道路舗装修繕計画に基づいた舗装の修繕・工事を行うほか、中学校校舎増築工事、施設の長寿命化を図るための改修工事、阿久比スポーツ村整備事業等を予定しており、今後も普通建設事業費が増加することが予想される。今後も必要な事業の取捨選択を適切に行い、事業費の削減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28,556
28,137
23.80
11,322,797
10,791,433
521,500
6,678,810
10,247,891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13589</xdr:rowOff>
    </xdr:from>
    <xdr:to>
      <xdr:col>24</xdr:col>
      <xdr:colOff>63500</xdr:colOff>
      <xdr:row>36</xdr:row>
      <xdr:rowOff>49403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85789"/>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13589</xdr:rowOff>
    </xdr:from>
    <xdr:to>
      <xdr:col>19</xdr:col>
      <xdr:colOff>177800</xdr:colOff>
      <xdr:row>36</xdr:row>
      <xdr:rowOff>50546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8578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34544</xdr:rowOff>
    </xdr:from>
    <xdr:to>
      <xdr:col>15</xdr:col>
      <xdr:colOff>50800</xdr:colOff>
      <xdr:row>36</xdr:row>
      <xdr:rowOff>50546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067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34544</xdr:rowOff>
    </xdr:from>
    <xdr:to>
      <xdr:col>10</xdr:col>
      <xdr:colOff>114300</xdr:colOff>
      <xdr:row>36</xdr:row>
      <xdr:rowOff>123698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0674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170053</xdr:rowOff>
    </xdr:from>
    <xdr:to>
      <xdr:col>24</xdr:col>
      <xdr:colOff>114300</xdr:colOff>
      <xdr:row>36</xdr:row>
      <xdr:rowOff>100203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148480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134239</xdr:rowOff>
    </xdr:from>
    <xdr:to>
      <xdr:col>20</xdr:col>
      <xdr:colOff>38100</xdr:colOff>
      <xdr:row>36</xdr:row>
      <xdr:rowOff>64389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55516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171196</xdr:rowOff>
    </xdr:from>
    <xdr:to>
      <xdr:col>15</xdr:col>
      <xdr:colOff>101600</xdr:colOff>
      <xdr:row>36</xdr:row>
      <xdr:rowOff>101346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92473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155194</xdr:rowOff>
    </xdr:from>
    <xdr:to>
      <xdr:col>10</xdr:col>
      <xdr:colOff>165100</xdr:colOff>
      <xdr:row>36</xdr:row>
      <xdr:rowOff>85344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76471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72898</xdr:rowOff>
    </xdr:from>
    <xdr:to>
      <xdr:col>6</xdr:col>
      <xdr:colOff>38100</xdr:colOff>
      <xdr:row>37</xdr:row>
      <xdr:rowOff>3048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165625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157843</xdr:rowOff>
    </xdr:from>
    <xdr:to>
      <xdr:col>24</xdr:col>
      <xdr:colOff>63500</xdr:colOff>
      <xdr:row>57</xdr:row>
      <xdr:rowOff>157489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87593"/>
          <a:ext cx="838200" cy="34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157843</xdr:rowOff>
    </xdr:from>
    <xdr:to>
      <xdr:col>19</xdr:col>
      <xdr:colOff>177800</xdr:colOff>
      <xdr:row>58</xdr:row>
      <xdr:rowOff>48554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87593"/>
          <a:ext cx="889000" cy="40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42948</xdr:rowOff>
    </xdr:from>
    <xdr:to>
      <xdr:col>20</xdr:col>
      <xdr:colOff>38100</xdr:colOff>
      <xdr:row>55</xdr:row>
      <xdr:rowOff>144548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161075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4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48554</xdr:rowOff>
    </xdr:from>
    <xdr:to>
      <xdr:col>15</xdr:col>
      <xdr:colOff>50800</xdr:colOff>
      <xdr:row>58</xdr:row>
      <xdr:rowOff>53491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2654"/>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87860</xdr:rowOff>
    </xdr:from>
    <xdr:to>
      <xdr:col>15</xdr:col>
      <xdr:colOff>101600</xdr:colOff>
      <xdr:row>58</xdr:row>
      <xdr:rowOff>18010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34537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48462</xdr:rowOff>
    </xdr:from>
    <xdr:to>
      <xdr:col>10</xdr:col>
      <xdr:colOff>114300</xdr:colOff>
      <xdr:row>58</xdr:row>
      <xdr:rowOff>53491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256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66753</xdr:rowOff>
    </xdr:from>
    <xdr:to>
      <xdr:col>10</xdr:col>
      <xdr:colOff>165100</xdr:colOff>
      <xdr:row>57</xdr:row>
      <xdr:rowOff>168353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3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100589</xdr:rowOff>
    </xdr:from>
    <xdr:to>
      <xdr:col>6</xdr:col>
      <xdr:colOff>38100</xdr:colOff>
      <xdr:row>58</xdr:row>
      <xdr:rowOff>30739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7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47266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4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106689</xdr:rowOff>
    </xdr:from>
    <xdr:to>
      <xdr:col>24</xdr:col>
      <xdr:colOff>114300</xdr:colOff>
      <xdr:row>58</xdr:row>
      <xdr:rowOff>36839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107043</xdr:rowOff>
    </xdr:from>
    <xdr:to>
      <xdr:col>20</xdr:col>
      <xdr:colOff>38100</xdr:colOff>
      <xdr:row>56</xdr:row>
      <xdr:rowOff>37193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3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28320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2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169204</xdr:rowOff>
    </xdr:from>
    <xdr:to>
      <xdr:col>15</xdr:col>
      <xdr:colOff>101600</xdr:colOff>
      <xdr:row>58</xdr:row>
      <xdr:rowOff>99354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90481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2691</xdr:rowOff>
    </xdr:from>
    <xdr:to>
      <xdr:col>10</xdr:col>
      <xdr:colOff>165100</xdr:colOff>
      <xdr:row>58</xdr:row>
      <xdr:rowOff>104291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95418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169112</xdr:rowOff>
    </xdr:from>
    <xdr:to>
      <xdr:col>6</xdr:col>
      <xdr:colOff>38100</xdr:colOff>
      <xdr:row>58</xdr:row>
      <xdr:rowOff>99262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90389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145636</xdr:rowOff>
    </xdr:from>
    <xdr:to>
      <xdr:col>24</xdr:col>
      <xdr:colOff>63500</xdr:colOff>
      <xdr:row>78</xdr:row>
      <xdr:rowOff>9688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75836"/>
          <a:ext cx="838200" cy="20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127378</xdr:rowOff>
    </xdr:from>
    <xdr:to>
      <xdr:col>19</xdr:col>
      <xdr:colOff>177800</xdr:colOff>
      <xdr:row>78</xdr:row>
      <xdr:rowOff>9688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29028"/>
          <a:ext cx="8890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84130</xdr:rowOff>
    </xdr:from>
    <xdr:to>
      <xdr:col>20</xdr:col>
      <xdr:colOff>38100</xdr:colOff>
      <xdr:row>78</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6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127378</xdr:rowOff>
    </xdr:from>
    <xdr:to>
      <xdr:col>15</xdr:col>
      <xdr:colOff>50800</xdr:colOff>
      <xdr:row>78</xdr:row>
      <xdr:rowOff>47200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29028"/>
          <a:ext cx="889000" cy="9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109231</xdr:rowOff>
    </xdr:from>
    <xdr:to>
      <xdr:col>15</xdr:col>
      <xdr:colOff>101600</xdr:colOff>
      <xdr:row>78</xdr:row>
      <xdr:rowOff>39381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30508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47200</xdr:rowOff>
    </xdr:from>
    <xdr:to>
      <xdr:col>10</xdr:col>
      <xdr:colOff>114300</xdr:colOff>
      <xdr:row>78</xdr:row>
      <xdr:rowOff>81331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20300"/>
          <a:ext cx="889000" cy="3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147255</xdr:rowOff>
    </xdr:from>
    <xdr:to>
      <xdr:col>10</xdr:col>
      <xdr:colOff>165100</xdr:colOff>
      <xdr:row>78</xdr:row>
      <xdr:rowOff>77405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4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93932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113551</xdr:rowOff>
    </xdr:from>
    <xdr:to>
      <xdr:col>6</xdr:col>
      <xdr:colOff>38100</xdr:colOff>
      <xdr:row>78</xdr:row>
      <xdr:rowOff>43701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1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60228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94836</xdr:rowOff>
    </xdr:from>
    <xdr:to>
      <xdr:col>24</xdr:col>
      <xdr:colOff>114300</xdr:colOff>
      <xdr:row>77</xdr:row>
      <xdr:rowOff>24986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73263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0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130338</xdr:rowOff>
    </xdr:from>
    <xdr:to>
      <xdr:col>20</xdr:col>
      <xdr:colOff>38100</xdr:colOff>
      <xdr:row>78</xdr:row>
      <xdr:rowOff>60488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51615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2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76578</xdr:rowOff>
    </xdr:from>
    <xdr:to>
      <xdr:col>15</xdr:col>
      <xdr:colOff>101600</xdr:colOff>
      <xdr:row>78</xdr:row>
      <xdr:rowOff>6728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7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23255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5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167850</xdr:rowOff>
    </xdr:from>
    <xdr:to>
      <xdr:col>10</xdr:col>
      <xdr:colOff>165100</xdr:colOff>
      <xdr:row>78</xdr:row>
      <xdr:rowOff>98000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89127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30531</xdr:rowOff>
    </xdr:from>
    <xdr:to>
      <xdr:col>6</xdr:col>
      <xdr:colOff>38100</xdr:colOff>
      <xdr:row>78</xdr:row>
      <xdr:rowOff>132131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123258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9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105198</xdr:rowOff>
    </xdr:from>
    <xdr:to>
      <xdr:col>24</xdr:col>
      <xdr:colOff>63500</xdr:colOff>
      <xdr:row>98</xdr:row>
      <xdr:rowOff>161613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07298"/>
          <a:ext cx="838200" cy="5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161613</xdr:rowOff>
    </xdr:from>
    <xdr:to>
      <xdr:col>19</xdr:col>
      <xdr:colOff>177800</xdr:colOff>
      <xdr:row>99</xdr:row>
      <xdr:rowOff>70500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63713"/>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108167</xdr:rowOff>
    </xdr:from>
    <xdr:to>
      <xdr:col>20</xdr:col>
      <xdr:colOff>38100</xdr:colOff>
      <xdr:row>98</xdr:row>
      <xdr:rowOff>38317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54844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153873</xdr:rowOff>
    </xdr:from>
    <xdr:to>
      <xdr:col>15</xdr:col>
      <xdr:colOff>50800</xdr:colOff>
      <xdr:row>99</xdr:row>
      <xdr:rowOff>70500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55973"/>
          <a:ext cx="889000" cy="8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110927</xdr:rowOff>
    </xdr:from>
    <xdr:to>
      <xdr:col>15</xdr:col>
      <xdr:colOff>101600</xdr:colOff>
      <xdr:row>98</xdr:row>
      <xdr:rowOff>41077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57604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153873</xdr:rowOff>
    </xdr:from>
    <xdr:to>
      <xdr:col>10</xdr:col>
      <xdr:colOff>114300</xdr:colOff>
      <xdr:row>99</xdr:row>
      <xdr:rowOff>44211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55973"/>
          <a:ext cx="889000" cy="6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140629</xdr:rowOff>
    </xdr:from>
    <xdr:to>
      <xdr:col>10</xdr:col>
      <xdr:colOff>165100</xdr:colOff>
      <xdr:row>98</xdr:row>
      <xdr:rowOff>70779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87306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4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134359</xdr:rowOff>
    </xdr:from>
    <xdr:to>
      <xdr:col>6</xdr:col>
      <xdr:colOff>38100</xdr:colOff>
      <xdr:row>98</xdr:row>
      <xdr:rowOff>64509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81036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54398</xdr:rowOff>
    </xdr:from>
    <xdr:to>
      <xdr:col>24</xdr:col>
      <xdr:colOff>114300</xdr:colOff>
      <xdr:row>98</xdr:row>
      <xdr:rowOff>155998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140775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7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110813</xdr:rowOff>
    </xdr:from>
    <xdr:to>
      <xdr:col>20</xdr:col>
      <xdr:colOff>38100</xdr:colOff>
      <xdr:row>99</xdr:row>
      <xdr:rowOff>40963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32090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0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19700</xdr:rowOff>
    </xdr:from>
    <xdr:to>
      <xdr:col>15</xdr:col>
      <xdr:colOff>101600</xdr:colOff>
      <xdr:row>99</xdr:row>
      <xdr:rowOff>121300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112427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103073</xdr:rowOff>
    </xdr:from>
    <xdr:to>
      <xdr:col>10</xdr:col>
      <xdr:colOff>165100</xdr:colOff>
      <xdr:row>99</xdr:row>
      <xdr:rowOff>33223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0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24350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9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164861</xdr:rowOff>
    </xdr:from>
    <xdr:to>
      <xdr:col>6</xdr:col>
      <xdr:colOff>38100</xdr:colOff>
      <xdr:row>99</xdr:row>
      <xdr:rowOff>95011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86138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89734</xdr:rowOff>
    </xdr:from>
    <xdr:to>
      <xdr:col>55</xdr:col>
      <xdr:colOff>0</xdr:colOff>
      <xdr:row>37</xdr:row>
      <xdr:rowOff>99858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33384"/>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62956</xdr:rowOff>
    </xdr:from>
    <xdr:to>
      <xdr:col>50</xdr:col>
      <xdr:colOff>114300</xdr:colOff>
      <xdr:row>37</xdr:row>
      <xdr:rowOff>99858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06606"/>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161072</xdr:rowOff>
    </xdr:from>
    <xdr:to>
      <xdr:col>50</xdr:col>
      <xdr:colOff>165100</xdr:colOff>
      <xdr:row>38</xdr:row>
      <xdr:rowOff>91222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0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82349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97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25727</xdr:rowOff>
    </xdr:from>
    <xdr:to>
      <xdr:col>45</xdr:col>
      <xdr:colOff>177800</xdr:colOff>
      <xdr:row>37</xdr:row>
      <xdr:rowOff>62956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369377"/>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131354</xdr:rowOff>
    </xdr:from>
    <xdr:to>
      <xdr:col>46</xdr:col>
      <xdr:colOff>38100</xdr:colOff>
      <xdr:row>38</xdr:row>
      <xdr:rowOff>61505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52631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67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25727</xdr:rowOff>
    </xdr:from>
    <xdr:to>
      <xdr:col>41</xdr:col>
      <xdr:colOff>50800</xdr:colOff>
      <xdr:row>37</xdr:row>
      <xdr:rowOff>103124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369377"/>
          <a:ext cx="8890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147683</xdr:rowOff>
    </xdr:from>
    <xdr:to>
      <xdr:col>41</xdr:col>
      <xdr:colOff>101600</xdr:colOff>
      <xdr:row>38</xdr:row>
      <xdr:rowOff>77832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68960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127109</xdr:rowOff>
    </xdr:from>
    <xdr:to>
      <xdr:col>36</xdr:col>
      <xdr:colOff>165100</xdr:colOff>
      <xdr:row>38</xdr:row>
      <xdr:rowOff>57259</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48386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38934</xdr:rowOff>
    </xdr:from>
    <xdr:to>
      <xdr:col>55</xdr:col>
      <xdr:colOff>50800</xdr:colOff>
      <xdr:row>37</xdr:row>
      <xdr:rowOff>140534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61811</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49058</xdr:rowOff>
    </xdr:from>
    <xdr:to>
      <xdr:col>50</xdr:col>
      <xdr:colOff>165100</xdr:colOff>
      <xdr:row>37</xdr:row>
      <xdr:rowOff>150658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167185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16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12156</xdr:rowOff>
    </xdr:from>
    <xdr:to>
      <xdr:col>46</xdr:col>
      <xdr:colOff>38100</xdr:colOff>
      <xdr:row>37</xdr:row>
      <xdr:rowOff>113756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130283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13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146377</xdr:rowOff>
    </xdr:from>
    <xdr:to>
      <xdr:col>41</xdr:col>
      <xdr:colOff>101600</xdr:colOff>
      <xdr:row>37</xdr:row>
      <xdr:rowOff>76527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93054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0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170451</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1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154053</xdr:rowOff>
    </xdr:from>
    <xdr:to>
      <xdr:col>55</xdr:col>
      <xdr:colOff>0</xdr:colOff>
      <xdr:row>58</xdr:row>
      <xdr:rowOff>167295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098153"/>
          <a:ext cx="8382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124482</xdr:rowOff>
    </xdr:from>
    <xdr:to>
      <xdr:col>50</xdr:col>
      <xdr:colOff>114300</xdr:colOff>
      <xdr:row>58</xdr:row>
      <xdr:rowOff>154053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68582"/>
          <a:ext cx="889000" cy="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123337</xdr:rowOff>
    </xdr:from>
    <xdr:to>
      <xdr:col>50</xdr:col>
      <xdr:colOff>165100</xdr:colOff>
      <xdr:row>58</xdr:row>
      <xdr:rowOff>53487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89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70014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6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124482</xdr:rowOff>
    </xdr:from>
    <xdr:to>
      <xdr:col>45</xdr:col>
      <xdr:colOff>177800</xdr:colOff>
      <xdr:row>58</xdr:row>
      <xdr:rowOff>161989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68582"/>
          <a:ext cx="8890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66285</xdr:rowOff>
    </xdr:from>
    <xdr:to>
      <xdr:col>46</xdr:col>
      <xdr:colOff>38100</xdr:colOff>
      <xdr:row>57</xdr:row>
      <xdr:rowOff>167885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12962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61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161989</xdr:rowOff>
    </xdr:from>
    <xdr:to>
      <xdr:col>41</xdr:col>
      <xdr:colOff>50800</xdr:colOff>
      <xdr:row>58</xdr:row>
      <xdr:rowOff>168144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06089"/>
          <a:ext cx="889000" cy="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70073</xdr:rowOff>
    </xdr:from>
    <xdr:to>
      <xdr:col>41</xdr:col>
      <xdr:colOff>101600</xdr:colOff>
      <xdr:row>58</xdr:row>
      <xdr:rowOff>223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16750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61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62056</xdr:rowOff>
    </xdr:from>
    <xdr:to>
      <xdr:col>36</xdr:col>
      <xdr:colOff>165100</xdr:colOff>
      <xdr:row>57</xdr:row>
      <xdr:rowOff>163656</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8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8733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60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116495</xdr:rowOff>
    </xdr:from>
    <xdr:to>
      <xdr:col>55</xdr:col>
      <xdr:colOff>50800</xdr:colOff>
      <xdr:row>59</xdr:row>
      <xdr:rowOff>46645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42050</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103253</xdr:rowOff>
    </xdr:from>
    <xdr:to>
      <xdr:col>50</xdr:col>
      <xdr:colOff>165100</xdr:colOff>
      <xdr:row>59</xdr:row>
      <xdr:rowOff>33403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24530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4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73682</xdr:rowOff>
    </xdr:from>
    <xdr:to>
      <xdr:col>46</xdr:col>
      <xdr:colOff>38100</xdr:colOff>
      <xdr:row>59</xdr:row>
      <xdr:rowOff>3832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166409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1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111189</xdr:rowOff>
    </xdr:from>
    <xdr:to>
      <xdr:col>41</xdr:col>
      <xdr:colOff>101600</xdr:colOff>
      <xdr:row>59</xdr:row>
      <xdr:rowOff>41339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32466</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4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117344</xdr:rowOff>
    </xdr:from>
    <xdr:to>
      <xdr:col>36</xdr:col>
      <xdr:colOff>165100</xdr:colOff>
      <xdr:row>59</xdr:row>
      <xdr:rowOff>47494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38621</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5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42957</xdr:rowOff>
    </xdr:from>
    <xdr:to>
      <xdr:col>55</xdr:col>
      <xdr:colOff>0</xdr:colOff>
      <xdr:row>78</xdr:row>
      <xdr:rowOff>36922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44607"/>
          <a:ext cx="838200" cy="16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42957</xdr:rowOff>
    </xdr:from>
    <xdr:to>
      <xdr:col>50</xdr:col>
      <xdr:colOff>114300</xdr:colOff>
      <xdr:row>77</xdr:row>
      <xdr:rowOff>120269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44607"/>
          <a:ext cx="889000" cy="7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162189</xdr:rowOff>
    </xdr:from>
    <xdr:to>
      <xdr:col>50</xdr:col>
      <xdr:colOff>165100</xdr:colOff>
      <xdr:row>75</xdr:row>
      <xdr:rowOff>92339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84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108866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62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120269</xdr:rowOff>
    </xdr:from>
    <xdr:to>
      <xdr:col>45</xdr:col>
      <xdr:colOff>177800</xdr:colOff>
      <xdr:row>78</xdr:row>
      <xdr:rowOff>16301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21919"/>
          <a:ext cx="889000" cy="6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167264</xdr:rowOff>
    </xdr:from>
    <xdr:to>
      <xdr:col>46</xdr:col>
      <xdr:colOff>38100</xdr:colOff>
      <xdr:row>76</xdr:row>
      <xdr:rowOff>97414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02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113941</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80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16301</xdr:rowOff>
    </xdr:from>
    <xdr:to>
      <xdr:col>41</xdr:col>
      <xdr:colOff>50800</xdr:colOff>
      <xdr:row>78</xdr:row>
      <xdr:rowOff>22839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89401"/>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148975</xdr:rowOff>
    </xdr:from>
    <xdr:to>
      <xdr:col>41</xdr:col>
      <xdr:colOff>101600</xdr:colOff>
      <xdr:row>76</xdr:row>
      <xdr:rowOff>79125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00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95653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78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154553</xdr:rowOff>
    </xdr:from>
    <xdr:to>
      <xdr:col>36</xdr:col>
      <xdr:colOff>165100</xdr:colOff>
      <xdr:row>76</xdr:row>
      <xdr:rowOff>84703</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01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101231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7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157572</xdr:rowOff>
    </xdr:from>
    <xdr:to>
      <xdr:col>55</xdr:col>
      <xdr:colOff>50800</xdr:colOff>
      <xdr:row>78</xdr:row>
      <xdr:rowOff>87722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72499</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7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163607</xdr:rowOff>
    </xdr:from>
    <xdr:to>
      <xdr:col>50</xdr:col>
      <xdr:colOff>165100</xdr:colOff>
      <xdr:row>77</xdr:row>
      <xdr:rowOff>93757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84884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8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69469</xdr:rowOff>
    </xdr:from>
    <xdr:to>
      <xdr:col>46</xdr:col>
      <xdr:colOff>38100</xdr:colOff>
      <xdr:row>77</xdr:row>
      <xdr:rowOff>171069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162196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36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136951</xdr:rowOff>
    </xdr:from>
    <xdr:to>
      <xdr:col>41</xdr:col>
      <xdr:colOff>101600</xdr:colOff>
      <xdr:row>78</xdr:row>
      <xdr:rowOff>67101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58228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3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143489</xdr:rowOff>
    </xdr:from>
    <xdr:to>
      <xdr:col>36</xdr:col>
      <xdr:colOff>165100</xdr:colOff>
      <xdr:row>78</xdr:row>
      <xdr:rowOff>73639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64766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3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126012</xdr:rowOff>
    </xdr:from>
    <xdr:to>
      <xdr:col>55</xdr:col>
      <xdr:colOff>0</xdr:colOff>
      <xdr:row>97</xdr:row>
      <xdr:rowOff>152229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56662"/>
          <a:ext cx="838200" cy="2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152229</xdr:rowOff>
    </xdr:from>
    <xdr:to>
      <xdr:col>50</xdr:col>
      <xdr:colOff>114300</xdr:colOff>
      <xdr:row>97</xdr:row>
      <xdr:rowOff>159389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782879"/>
          <a:ext cx="889000" cy="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7719</xdr:rowOff>
    </xdr:from>
    <xdr:to>
      <xdr:col>50</xdr:col>
      <xdr:colOff>165100</xdr:colOff>
      <xdr:row>96</xdr:row>
      <xdr:rowOff>109319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125846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98323</xdr:rowOff>
    </xdr:from>
    <xdr:to>
      <xdr:col>45</xdr:col>
      <xdr:colOff>177800</xdr:colOff>
      <xdr:row>97</xdr:row>
      <xdr:rowOff>159389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28973"/>
          <a:ext cx="889000" cy="6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168952</xdr:rowOff>
    </xdr:from>
    <xdr:to>
      <xdr:col>46</xdr:col>
      <xdr:colOff>38100</xdr:colOff>
      <xdr:row>96</xdr:row>
      <xdr:rowOff>99102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456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115629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3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98323</xdr:rowOff>
    </xdr:from>
    <xdr:to>
      <xdr:col>41</xdr:col>
      <xdr:colOff>50800</xdr:colOff>
      <xdr:row>97</xdr:row>
      <xdr:rowOff>146872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28973"/>
          <a:ext cx="889000" cy="4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24521</xdr:rowOff>
    </xdr:from>
    <xdr:to>
      <xdr:col>41</xdr:col>
      <xdr:colOff>101600</xdr:colOff>
      <xdr:row>96</xdr:row>
      <xdr:rowOff>126121</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8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142648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5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164624</xdr:rowOff>
    </xdr:from>
    <xdr:to>
      <xdr:col>36</xdr:col>
      <xdr:colOff>165100</xdr:colOff>
      <xdr:row>96</xdr:row>
      <xdr:rowOff>94774</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5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111301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2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75212</xdr:rowOff>
    </xdr:from>
    <xdr:to>
      <xdr:col>55</xdr:col>
      <xdr:colOff>50800</xdr:colOff>
      <xdr:row>98</xdr:row>
      <xdr:rowOff>5362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53639</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101429</xdr:rowOff>
    </xdr:from>
    <xdr:to>
      <xdr:col>50</xdr:col>
      <xdr:colOff>165100</xdr:colOff>
      <xdr:row>98</xdr:row>
      <xdr:rowOff>31579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22706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2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108589</xdr:rowOff>
    </xdr:from>
    <xdr:to>
      <xdr:col>46</xdr:col>
      <xdr:colOff>38100</xdr:colOff>
      <xdr:row>98</xdr:row>
      <xdr:rowOff>38739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29866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47523</xdr:rowOff>
    </xdr:from>
    <xdr:to>
      <xdr:col>41</xdr:col>
      <xdr:colOff>101600</xdr:colOff>
      <xdr:row>97</xdr:row>
      <xdr:rowOff>149123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140250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7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96072</xdr:rowOff>
    </xdr:from>
    <xdr:to>
      <xdr:col>36</xdr:col>
      <xdr:colOff>165100</xdr:colOff>
      <xdr:row>98</xdr:row>
      <xdr:rowOff>26222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2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17349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148996</xdr:rowOff>
    </xdr:from>
    <xdr:to>
      <xdr:col>85</xdr:col>
      <xdr:colOff>127000</xdr:colOff>
      <xdr:row>37</xdr:row>
      <xdr:rowOff>136861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321196"/>
          <a:ext cx="838200" cy="15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148996</xdr:rowOff>
    </xdr:from>
    <xdr:to>
      <xdr:col>81</xdr:col>
      <xdr:colOff>50800</xdr:colOff>
      <xdr:row>37</xdr:row>
      <xdr:rowOff>141472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321196"/>
          <a:ext cx="889000" cy="16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120485</xdr:rowOff>
    </xdr:from>
    <xdr:to>
      <xdr:col>81</xdr:col>
      <xdr:colOff>101600</xdr:colOff>
      <xdr:row>37</xdr:row>
      <xdr:rowOff>50635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41762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8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135433</xdr:rowOff>
    </xdr:from>
    <xdr:to>
      <xdr:col>76</xdr:col>
      <xdr:colOff>114300</xdr:colOff>
      <xdr:row>37</xdr:row>
      <xdr:rowOff>141472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479083"/>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144678</xdr:rowOff>
    </xdr:from>
    <xdr:to>
      <xdr:col>76</xdr:col>
      <xdr:colOff>165100</xdr:colOff>
      <xdr:row>37</xdr:row>
      <xdr:rowOff>74828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91355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135433</xdr:rowOff>
    </xdr:from>
    <xdr:to>
      <xdr:col>71</xdr:col>
      <xdr:colOff>177800</xdr:colOff>
      <xdr:row>37</xdr:row>
      <xdr:rowOff>146920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79083"/>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139611</xdr:rowOff>
    </xdr:from>
    <xdr:to>
      <xdr:col>72</xdr:col>
      <xdr:colOff>38100</xdr:colOff>
      <xdr:row>37</xdr:row>
      <xdr:rowOff>69761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86288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157290</xdr:rowOff>
    </xdr:from>
    <xdr:to>
      <xdr:col>67</xdr:col>
      <xdr:colOff>101600</xdr:colOff>
      <xdr:row>37</xdr:row>
      <xdr:rowOff>87440</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2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103967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86061</xdr:rowOff>
    </xdr:from>
    <xdr:to>
      <xdr:col>85</xdr:col>
      <xdr:colOff>177800</xdr:colOff>
      <xdr:row>38</xdr:row>
      <xdr:rowOff>16211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988</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98196</xdr:rowOff>
    </xdr:from>
    <xdr:to>
      <xdr:col>81</xdr:col>
      <xdr:colOff>101600</xdr:colOff>
      <xdr:row>37</xdr:row>
      <xdr:rowOff>28346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44873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0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90672</xdr:rowOff>
    </xdr:from>
    <xdr:to>
      <xdr:col>76</xdr:col>
      <xdr:colOff>165100</xdr:colOff>
      <xdr:row>38</xdr:row>
      <xdr:rowOff>20822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3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11949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2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84633</xdr:rowOff>
    </xdr:from>
    <xdr:to>
      <xdr:col>72</xdr:col>
      <xdr:colOff>38100</xdr:colOff>
      <xdr:row>38</xdr:row>
      <xdr:rowOff>14783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5910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2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96120</xdr:rowOff>
    </xdr:from>
    <xdr:to>
      <xdr:col>67</xdr:col>
      <xdr:colOff>101600</xdr:colOff>
      <xdr:row>38</xdr:row>
      <xdr:rowOff>26270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3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17397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3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6179</xdr:rowOff>
    </xdr:from>
    <xdr:to>
      <xdr:col>85</xdr:col>
      <xdr:colOff>127000</xdr:colOff>
      <xdr:row>57</xdr:row>
      <xdr:rowOff>52160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607379"/>
          <a:ext cx="838200" cy="2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6179</xdr:rowOff>
    </xdr:from>
    <xdr:to>
      <xdr:col>81</xdr:col>
      <xdr:colOff>50800</xdr:colOff>
      <xdr:row>57</xdr:row>
      <xdr:rowOff>76890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607379"/>
          <a:ext cx="889000" cy="24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2517</xdr:rowOff>
    </xdr:from>
    <xdr:to>
      <xdr:col>81</xdr:col>
      <xdr:colOff>101600</xdr:colOff>
      <xdr:row>57</xdr:row>
      <xdr:rowOff>104117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95244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51607</xdr:rowOff>
    </xdr:from>
    <xdr:to>
      <xdr:col>76</xdr:col>
      <xdr:colOff>114300</xdr:colOff>
      <xdr:row>57</xdr:row>
      <xdr:rowOff>76890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824257"/>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17800</xdr:rowOff>
    </xdr:from>
    <xdr:to>
      <xdr:col>76</xdr:col>
      <xdr:colOff>165100</xdr:colOff>
      <xdr:row>57</xdr:row>
      <xdr:rowOff>119400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9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135927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6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51607</xdr:rowOff>
    </xdr:from>
    <xdr:to>
      <xdr:col>71</xdr:col>
      <xdr:colOff>177800</xdr:colOff>
      <xdr:row>57</xdr:row>
      <xdr:rowOff>89874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24257"/>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29688</xdr:rowOff>
    </xdr:from>
    <xdr:to>
      <xdr:col>72</xdr:col>
      <xdr:colOff>38100</xdr:colOff>
      <xdr:row>57</xdr:row>
      <xdr:rowOff>131288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0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122415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8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32372</xdr:rowOff>
    </xdr:from>
    <xdr:to>
      <xdr:col>67</xdr:col>
      <xdr:colOff>101600</xdr:colOff>
      <xdr:row>57</xdr:row>
      <xdr:rowOff>133972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0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150499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1360</xdr:rowOff>
    </xdr:from>
    <xdr:to>
      <xdr:col>85</xdr:col>
      <xdr:colOff>177800</xdr:colOff>
      <xdr:row>57</xdr:row>
      <xdr:rowOff>102960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24237</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126829</xdr:rowOff>
    </xdr:from>
    <xdr:to>
      <xdr:col>81</xdr:col>
      <xdr:colOff>101600</xdr:colOff>
      <xdr:row>56</xdr:row>
      <xdr:rowOff>56979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5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73506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181795" y="933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26090</xdr:rowOff>
    </xdr:from>
    <xdr:to>
      <xdr:col>76</xdr:col>
      <xdr:colOff>165100</xdr:colOff>
      <xdr:row>57</xdr:row>
      <xdr:rowOff>127690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118817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89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807</xdr:rowOff>
    </xdr:from>
    <xdr:to>
      <xdr:col>72</xdr:col>
      <xdr:colOff>38100</xdr:colOff>
      <xdr:row>57</xdr:row>
      <xdr:rowOff>102407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118934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5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39074</xdr:rowOff>
    </xdr:from>
    <xdr:to>
      <xdr:col>67</xdr:col>
      <xdr:colOff>101600</xdr:colOff>
      <xdr:row>57</xdr:row>
      <xdr:rowOff>140674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131801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0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116573</xdr:rowOff>
    </xdr:from>
    <xdr:to>
      <xdr:col>81</xdr:col>
      <xdr:colOff>101600</xdr:colOff>
      <xdr:row>79</xdr:row>
      <xdr:rowOff>46723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63250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34404</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78954"/>
          <a:ext cx="8890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119202</xdr:rowOff>
    </xdr:from>
    <xdr:to>
      <xdr:col>76</xdr:col>
      <xdr:colOff>165100</xdr:colOff>
      <xdr:row>79</xdr:row>
      <xdr:rowOff>49352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65879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25730</xdr:rowOff>
    </xdr:from>
    <xdr:to>
      <xdr:col>71</xdr:col>
      <xdr:colOff>177800</xdr:colOff>
      <xdr:row>79</xdr:row>
      <xdr:rowOff>34404</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70280"/>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135534</xdr:rowOff>
    </xdr:from>
    <xdr:to>
      <xdr:col>72</xdr:col>
      <xdr:colOff>38100</xdr:colOff>
      <xdr:row>79</xdr:row>
      <xdr:rowOff>65684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82211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143090</xdr:rowOff>
    </xdr:from>
    <xdr:to>
      <xdr:col>67</xdr:col>
      <xdr:colOff>101600</xdr:colOff>
      <xdr:row>79</xdr:row>
      <xdr:rowOff>73240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89767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9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155054</xdr:rowOff>
    </xdr:from>
    <xdr:to>
      <xdr:col>72</xdr:col>
      <xdr:colOff>38100</xdr:colOff>
      <xdr:row>79</xdr:row>
      <xdr:rowOff>85204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76331</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146380</xdr:rowOff>
    </xdr:from>
    <xdr:to>
      <xdr:col>67</xdr:col>
      <xdr:colOff>101600</xdr:colOff>
      <xdr:row>79</xdr:row>
      <xdr:rowOff>76530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67657</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6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25205</xdr:rowOff>
    </xdr:from>
    <xdr:to>
      <xdr:col>85</xdr:col>
      <xdr:colOff>127000</xdr:colOff>
      <xdr:row>97</xdr:row>
      <xdr:rowOff>39737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55855"/>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33973</xdr:rowOff>
    </xdr:from>
    <xdr:to>
      <xdr:col>81</xdr:col>
      <xdr:colOff>50800</xdr:colOff>
      <xdr:row>97</xdr:row>
      <xdr:rowOff>39737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664623"/>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52651</xdr:rowOff>
    </xdr:from>
    <xdr:to>
      <xdr:col>81</xdr:col>
      <xdr:colOff>101600</xdr:colOff>
      <xdr:row>96</xdr:row>
      <xdr:rowOff>154251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170778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33973</xdr:rowOff>
    </xdr:from>
    <xdr:to>
      <xdr:col>76</xdr:col>
      <xdr:colOff>114300</xdr:colOff>
      <xdr:row>97</xdr:row>
      <xdr:rowOff>56522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664623"/>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162917</xdr:rowOff>
    </xdr:from>
    <xdr:to>
      <xdr:col>76</xdr:col>
      <xdr:colOff>165100</xdr:colOff>
      <xdr:row>96</xdr:row>
      <xdr:rowOff>93067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109594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56522</xdr:rowOff>
    </xdr:from>
    <xdr:to>
      <xdr:col>71</xdr:col>
      <xdr:colOff>177800</xdr:colOff>
      <xdr:row>97</xdr:row>
      <xdr:rowOff>97327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87172"/>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157823</xdr:rowOff>
    </xdr:from>
    <xdr:to>
      <xdr:col>72</xdr:col>
      <xdr:colOff>38100</xdr:colOff>
      <xdr:row>96</xdr:row>
      <xdr:rowOff>87973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104500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152451</xdr:rowOff>
    </xdr:from>
    <xdr:to>
      <xdr:col>67</xdr:col>
      <xdr:colOff>101600</xdr:colOff>
      <xdr:row>96</xdr:row>
      <xdr:rowOff>82601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99128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145855</xdr:rowOff>
    </xdr:from>
    <xdr:to>
      <xdr:col>85</xdr:col>
      <xdr:colOff>177800</xdr:colOff>
      <xdr:row>97</xdr:row>
      <xdr:rowOff>76005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124282</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8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160387</xdr:rowOff>
    </xdr:from>
    <xdr:to>
      <xdr:col>81</xdr:col>
      <xdr:colOff>101600</xdr:colOff>
      <xdr:row>97</xdr:row>
      <xdr:rowOff>90537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81664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154623</xdr:rowOff>
    </xdr:from>
    <xdr:to>
      <xdr:col>76</xdr:col>
      <xdr:colOff>165100</xdr:colOff>
      <xdr:row>97</xdr:row>
      <xdr:rowOff>84773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75900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0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5722</xdr:rowOff>
    </xdr:from>
    <xdr:to>
      <xdr:col>72</xdr:col>
      <xdr:colOff>38100</xdr:colOff>
      <xdr:row>97</xdr:row>
      <xdr:rowOff>107322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98449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2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46527</xdr:rowOff>
    </xdr:from>
    <xdr:to>
      <xdr:col>67</xdr:col>
      <xdr:colOff>101600</xdr:colOff>
      <xdr:row>97</xdr:row>
      <xdr:rowOff>148127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139254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82059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164338</xdr:rowOff>
    </xdr:from>
    <xdr:to>
      <xdr:col>102</xdr:col>
      <xdr:colOff>165100</xdr:colOff>
      <xdr:row>39</xdr:row>
      <xdr:rowOff>94488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111015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150622</xdr:rowOff>
    </xdr:from>
    <xdr:to>
      <xdr:col>98</xdr:col>
      <xdr:colOff>38100</xdr:colOff>
      <xdr:row>39</xdr:row>
      <xdr:rowOff>80772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97299</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ほぼすべての目的別歳出において、類似団体内平均値を下回っている。その中で、労働費及び教育費は類似団体内平均値を上回っている。労働費については、類似団体内平均値を</a:t>
          </a:r>
          <a:r>
            <a:rPr kumimoji="1" lang="en-US" altLang="ja-JP" sz="1300">
              <a:solidFill>
                <a:schemeClr val="tx1"/>
              </a:solidFill>
              <a:latin typeface="ＭＳ Ｐゴシック" panose="020B0600070205080204" pitchFamily="50" charset="-128"/>
              <a:ea typeface="ＭＳ Ｐゴシック" panose="020B0600070205080204" pitchFamily="50" charset="-128"/>
            </a:rPr>
            <a:t>685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円上回っているが、勤労者住宅資金預託金や勤労福祉センターの施設維持費等によるもの。教育費は、新学校給食センター建設事業（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1,463,729</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千円）が皆減したことにより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56,647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円と減少したものの、類似団体内平均値を</a:t>
          </a:r>
          <a:r>
            <a:rPr kumimoji="1" lang="en-US" altLang="ja-JP" sz="1300">
              <a:solidFill>
                <a:schemeClr val="tx1"/>
              </a:solidFill>
              <a:latin typeface="ＭＳ Ｐゴシック" panose="020B0600070205080204" pitchFamily="50" charset="-128"/>
              <a:ea typeface="ＭＳ Ｐゴシック" panose="020B0600070205080204" pitchFamily="50" charset="-128"/>
            </a:rPr>
            <a:t>7,003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円上回っている。また、総務費が</a:t>
          </a:r>
          <a:r>
            <a:rPr kumimoji="1" lang="en-US" altLang="ja-JP" sz="1300">
              <a:solidFill>
                <a:schemeClr val="tx1"/>
              </a:solidFill>
              <a:latin typeface="ＭＳ Ｐゴシック" panose="020B0600070205080204" pitchFamily="50" charset="-128"/>
              <a:ea typeface="ＭＳ Ｐゴシック" panose="020B0600070205080204" pitchFamily="50" charset="-128"/>
            </a:rPr>
            <a:t>60,331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89,907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円の大幅な減額となったが、主に特別定額給付金（</a:t>
          </a:r>
          <a:r>
            <a:rPr kumimoji="1" lang="en-US" altLang="ja-JP" sz="1300">
              <a:solidFill>
                <a:schemeClr val="tx1"/>
              </a:solidFill>
              <a:latin typeface="ＭＳ Ｐゴシック" panose="020B0600070205080204" pitchFamily="50" charset="-128"/>
              <a:ea typeface="ＭＳ Ｐゴシック" panose="020B0600070205080204" pitchFamily="50" charset="-128"/>
            </a:rPr>
            <a:t>2,865,500</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の皆減によるもの。今後の公債費については、新庁舎建設事業債の償還がしばらく続くとともに、新学校給食センター建設事業及び防災行政無線デジタル化事業の償還が開始していることから増加が見込まれる。また、道路舗装修繕計画に基づいた舗装の修繕・工事を行うほか、中学校校舎増築工事、施設の長寿命化を図るための改修工事、阿久比スポーツ村整備事業等を予定しており、今後も普通建設事業費が増加することが予想される。今後も必要な事業の取捨選択を適切に行い、事業費の削減を目指す。</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新庁舎建設事業や新学校給食センター建設事業については、財源を確保するため財政調整基金の取り崩しや積み替えを行い対応している。令和３年度は、大規模事業を目的とした取り崩しは行っておらず、不足額の補てんとして財政調整基金からの取り崩しが必要となり、実質単年度収支は黒字となった。</a:t>
          </a:r>
        </a:p>
        <a:p>
          <a:r>
            <a:rPr kumimoji="1" lang="ja-JP" altLang="en-US" sz="1400">
              <a:latin typeface="ＭＳ ゴシック" pitchFamily="49" charset="-128"/>
              <a:ea typeface="ＭＳ ゴシック" pitchFamily="49" charset="-128"/>
            </a:rPr>
            <a:t>　今後も、町税などの一般財源の確保が厳しくなる状況が見込まれ、財政調整基金の運用に頼らざるを得ないことが考えられる。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連結実質赤字比率については、全会計において黒字であるため赤字比率は算出されなかった。</a:t>
          </a:r>
        </a:p>
        <a:p>
          <a:r>
            <a:rPr kumimoji="1" lang="ja-JP" altLang="en-US" sz="1400">
              <a:latin typeface="ＭＳ ゴシック" pitchFamily="49" charset="-128"/>
              <a:ea typeface="ＭＳ ゴシック" pitchFamily="49" charset="-128"/>
            </a:rPr>
            <a:t>　今後については、一般会計においても、実質収支比率同様に、一般財源の確保が厳しくなる状況が見込まれ、財政調整基金を始めとする各種基金の運用による財政運営が求められるため、注視していく必要がある。</a:t>
          </a:r>
        </a:p>
        <a:p>
          <a:r>
            <a:rPr kumimoji="1" lang="ja-JP" altLang="en-US" sz="1400">
              <a:latin typeface="ＭＳ ゴシック" pitchFamily="49" charset="-128"/>
              <a:ea typeface="ＭＳ ゴシック" pitchFamily="49" charset="-128"/>
            </a:rPr>
            <a:t>　また、その他の会計においても、各々赤字決算とならないよう適切な予算編成及び財政運営に努め、黒字となるよう現状維持に努める。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11322797</v>
      </c>
      <c r="BO4" s="488"/>
      <c r="BP4" s="488"/>
      <c r="BQ4" s="488"/>
      <c r="BR4" s="488"/>
      <c r="BS4" s="488"/>
      <c r="BT4" s="488"/>
      <c r="BU4" s="489"/>
      <c r="BV4" s="487">
        <v>14546755</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7.8</v>
      </c>
      <c r="CU4" s="628"/>
      <c r="CV4" s="628"/>
      <c r="CW4" s="628"/>
      <c r="CX4" s="628"/>
      <c r="CY4" s="628"/>
      <c r="CZ4" s="628"/>
      <c r="DA4" s="629"/>
      <c r="DB4" s="627">
        <v>5.4</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10791433</v>
      </c>
      <c r="BO5" s="459"/>
      <c r="BP5" s="459"/>
      <c r="BQ5" s="459"/>
      <c r="BR5" s="459"/>
      <c r="BS5" s="459"/>
      <c r="BT5" s="459"/>
      <c r="BU5" s="460"/>
      <c r="BV5" s="458">
        <v>14152212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80.5</v>
      </c>
      <c r="CU5" s="456"/>
      <c r="CV5" s="456"/>
      <c r="CW5" s="456"/>
      <c r="CX5" s="456"/>
      <c r="CY5" s="456"/>
      <c r="CZ5" s="456"/>
      <c r="DA5" s="457"/>
      <c r="DB5" s="455">
        <v>87.2</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531364</v>
      </c>
      <c r="BO6" s="459"/>
      <c r="BP6" s="459"/>
      <c r="BQ6" s="459"/>
      <c r="BR6" s="459"/>
      <c r="BS6" s="459"/>
      <c r="BT6" s="459"/>
      <c r="BU6" s="460"/>
      <c r="BV6" s="458">
        <v>394543</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89.1</v>
      </c>
      <c r="CU6" s="602"/>
      <c r="CV6" s="602"/>
      <c r="CW6" s="602"/>
      <c r="CX6" s="602"/>
      <c r="CY6" s="602"/>
      <c r="CZ6" s="602"/>
      <c r="DA6" s="603"/>
      <c r="DB6" s="601">
        <v>94.1</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9864</v>
      </c>
      <c r="BO7" s="459"/>
      <c r="BP7" s="459"/>
      <c r="BQ7" s="459"/>
      <c r="BR7" s="459"/>
      <c r="BS7" s="459"/>
      <c r="BT7" s="459"/>
      <c r="BU7" s="460"/>
      <c r="BV7" s="458">
        <v>58999</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6678810</v>
      </c>
      <c r="CU7" s="459"/>
      <c r="CV7" s="459"/>
      <c r="CW7" s="459"/>
      <c r="CX7" s="459"/>
      <c r="CY7" s="459"/>
      <c r="CZ7" s="459"/>
      <c r="DA7" s="460"/>
      <c r="DB7" s="458">
        <v>6192625</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521500</v>
      </c>
      <c r="BO8" s="459"/>
      <c r="BP8" s="459"/>
      <c r="BQ8" s="459"/>
      <c r="BR8" s="459"/>
      <c r="BS8" s="459"/>
      <c r="BT8" s="459"/>
      <c r="BU8" s="460"/>
      <c r="BV8" s="458">
        <v>335544</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0.79</v>
      </c>
      <c r="CU8" s="562"/>
      <c r="CV8" s="562"/>
      <c r="CW8" s="562"/>
      <c r="CX8" s="562"/>
      <c r="CY8" s="562"/>
      <c r="CZ8" s="562"/>
      <c r="DA8" s="563"/>
      <c r="DB8" s="561">
        <v>0.82</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28383</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185956</v>
      </c>
      <c r="BO9" s="459"/>
      <c r="BP9" s="459"/>
      <c r="BQ9" s="459"/>
      <c r="BR9" s="459"/>
      <c r="BS9" s="459"/>
      <c r="BT9" s="459"/>
      <c r="BU9" s="460"/>
      <c r="BV9" s="458">
        <v>-29006</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9</v>
      </c>
      <c r="CU9" s="456"/>
      <c r="CV9" s="456"/>
      <c r="CW9" s="456"/>
      <c r="CX9" s="456"/>
      <c r="CY9" s="456"/>
      <c r="CZ9" s="456"/>
      <c r="DA9" s="457"/>
      <c r="DB9" s="455">
        <v>9.4</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27747</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168174</v>
      </c>
      <c r="BO10" s="459"/>
      <c r="BP10" s="459"/>
      <c r="BQ10" s="459"/>
      <c r="BR10" s="459"/>
      <c r="BS10" s="459"/>
      <c r="BT10" s="459"/>
      <c r="BU10" s="460"/>
      <c r="BV10" s="458">
        <v>183773</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109</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x14ac:dyDescent="0.15">
      <c r="A12" s="178"/>
      <c r="B12" s="564" t="s">
        <v>131</v>
      </c>
      <c r="C12" s="565"/>
      <c r="D12" s="565"/>
      <c r="E12" s="565"/>
      <c r="F12" s="565"/>
      <c r="G12" s="565"/>
      <c r="H12" s="565"/>
      <c r="I12" s="565"/>
      <c r="J12" s="565"/>
      <c r="K12" s="566"/>
      <c r="L12" s="573" t="s">
        <v>132</v>
      </c>
      <c r="M12" s="574"/>
      <c r="N12" s="574"/>
      <c r="O12" s="574"/>
      <c r="P12" s="574"/>
      <c r="Q12" s="575"/>
      <c r="R12" s="576">
        <v>28556</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136</v>
      </c>
      <c r="AV12" s="517"/>
      <c r="AW12" s="517"/>
      <c r="AX12" s="517"/>
      <c r="AY12" s="472" t="s">
        <v>137</v>
      </c>
      <c r="AZ12" s="473"/>
      <c r="BA12" s="473"/>
      <c r="BB12" s="473"/>
      <c r="BC12" s="473"/>
      <c r="BD12" s="473"/>
      <c r="BE12" s="473"/>
      <c r="BF12" s="473"/>
      <c r="BG12" s="473"/>
      <c r="BH12" s="473"/>
      <c r="BI12" s="473"/>
      <c r="BJ12" s="473"/>
      <c r="BK12" s="473"/>
      <c r="BL12" s="473"/>
      <c r="BM12" s="474"/>
      <c r="BN12" s="458">
        <v>210000</v>
      </c>
      <c r="BO12" s="459"/>
      <c r="BP12" s="459"/>
      <c r="BQ12" s="459"/>
      <c r="BR12" s="459"/>
      <c r="BS12" s="459"/>
      <c r="BT12" s="459"/>
      <c r="BU12" s="460"/>
      <c r="BV12" s="458">
        <v>238000</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139</v>
      </c>
      <c r="CU12" s="562"/>
      <c r="CV12" s="562"/>
      <c r="CW12" s="562"/>
      <c r="CX12" s="562"/>
      <c r="CY12" s="562"/>
      <c r="CZ12" s="562"/>
      <c r="DA12" s="563"/>
      <c r="DB12" s="561" t="s">
        <v>140</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141</v>
      </c>
      <c r="N13" s="543"/>
      <c r="O13" s="543"/>
      <c r="P13" s="543"/>
      <c r="Q13" s="544"/>
      <c r="R13" s="545">
        <v>28137</v>
      </c>
      <c r="S13" s="546"/>
      <c r="T13" s="546"/>
      <c r="U13" s="546"/>
      <c r="V13" s="547"/>
      <c r="W13" s="548" t="s">
        <v>142</v>
      </c>
      <c r="X13" s="444"/>
      <c r="Y13" s="444"/>
      <c r="Z13" s="444"/>
      <c r="AA13" s="444"/>
      <c r="AB13" s="445"/>
      <c r="AC13" s="411">
        <v>382</v>
      </c>
      <c r="AD13" s="412"/>
      <c r="AE13" s="412"/>
      <c r="AF13" s="412"/>
      <c r="AG13" s="413"/>
      <c r="AH13" s="411">
        <v>410</v>
      </c>
      <c r="AI13" s="412"/>
      <c r="AJ13" s="412"/>
      <c r="AK13" s="412"/>
      <c r="AL13" s="471"/>
      <c r="AM13" s="515" t="s">
        <v>143</v>
      </c>
      <c r="AN13" s="415"/>
      <c r="AO13" s="415"/>
      <c r="AP13" s="415"/>
      <c r="AQ13" s="415"/>
      <c r="AR13" s="415"/>
      <c r="AS13" s="415"/>
      <c r="AT13" s="416"/>
      <c r="AU13" s="516" t="s">
        <v>144</v>
      </c>
      <c r="AV13" s="517"/>
      <c r="AW13" s="517"/>
      <c r="AX13" s="517"/>
      <c r="AY13" s="472" t="s">
        <v>145</v>
      </c>
      <c r="AZ13" s="473"/>
      <c r="BA13" s="473"/>
      <c r="BB13" s="473"/>
      <c r="BC13" s="473"/>
      <c r="BD13" s="473"/>
      <c r="BE13" s="473"/>
      <c r="BF13" s="473"/>
      <c r="BG13" s="473"/>
      <c r="BH13" s="473"/>
      <c r="BI13" s="473"/>
      <c r="BJ13" s="473"/>
      <c r="BK13" s="473"/>
      <c r="BL13" s="473"/>
      <c r="BM13" s="474"/>
      <c r="BN13" s="458">
        <v>144130</v>
      </c>
      <c r="BO13" s="459"/>
      <c r="BP13" s="459"/>
      <c r="BQ13" s="459"/>
      <c r="BR13" s="459"/>
      <c r="BS13" s="459"/>
      <c r="BT13" s="459"/>
      <c r="BU13" s="460"/>
      <c r="BV13" s="458">
        <v>-83233</v>
      </c>
      <c r="BW13" s="459"/>
      <c r="BX13" s="459"/>
      <c r="BY13" s="459"/>
      <c r="BZ13" s="459"/>
      <c r="CA13" s="459"/>
      <c r="CB13" s="459"/>
      <c r="CC13" s="460"/>
      <c r="CD13" s="498" t="s">
        <v>146</v>
      </c>
      <c r="CE13" s="418"/>
      <c r="CF13" s="418"/>
      <c r="CG13" s="418"/>
      <c r="CH13" s="418"/>
      <c r="CI13" s="418"/>
      <c r="CJ13" s="418"/>
      <c r="CK13" s="418"/>
      <c r="CL13" s="418"/>
      <c r="CM13" s="418"/>
      <c r="CN13" s="418"/>
      <c r="CO13" s="418"/>
      <c r="CP13" s="418"/>
      <c r="CQ13" s="418"/>
      <c r="CR13" s="418"/>
      <c r="CS13" s="499"/>
      <c r="CT13" s="455">
        <v>4</v>
      </c>
      <c r="CU13" s="456"/>
      <c r="CV13" s="456"/>
      <c r="CW13" s="456"/>
      <c r="CX13" s="456"/>
      <c r="CY13" s="456"/>
      <c r="CZ13" s="456"/>
      <c r="DA13" s="457"/>
      <c r="DB13" s="455">
        <v>3.8</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147</v>
      </c>
      <c r="M14" s="585"/>
      <c r="N14" s="585"/>
      <c r="O14" s="585"/>
      <c r="P14" s="585"/>
      <c r="Q14" s="586"/>
      <c r="R14" s="545">
        <v>28597</v>
      </c>
      <c r="S14" s="546"/>
      <c r="T14" s="546"/>
      <c r="U14" s="546"/>
      <c r="V14" s="547"/>
      <c r="W14" s="549"/>
      <c r="X14" s="447"/>
      <c r="Y14" s="447"/>
      <c r="Z14" s="447"/>
      <c r="AA14" s="447"/>
      <c r="AB14" s="448"/>
      <c r="AC14" s="538">
        <v>2.9</v>
      </c>
      <c r="AD14" s="539"/>
      <c r="AE14" s="539"/>
      <c r="AF14" s="539"/>
      <c r="AG14" s="540"/>
      <c r="AH14" s="538">
        <v>3.2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148</v>
      </c>
      <c r="CE14" s="496"/>
      <c r="CF14" s="496"/>
      <c r="CG14" s="496"/>
      <c r="CH14" s="496"/>
      <c r="CI14" s="496"/>
      <c r="CJ14" s="496"/>
      <c r="CK14" s="496"/>
      <c r="CL14" s="496"/>
      <c r="CM14" s="496"/>
      <c r="CN14" s="496"/>
      <c r="CO14" s="496"/>
      <c r="CP14" s="496"/>
      <c r="CQ14" s="496"/>
      <c r="CR14" s="496"/>
      <c r="CS14" s="497"/>
      <c r="CT14" s="555">
        <v>48.3</v>
      </c>
      <c r="CU14" s="556"/>
      <c r="CV14" s="556"/>
      <c r="CW14" s="556"/>
      <c r="CX14" s="556"/>
      <c r="CY14" s="556"/>
      <c r="CZ14" s="556"/>
      <c r="DA14" s="557"/>
      <c r="DB14" s="555">
        <v>63</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149</v>
      </c>
      <c r="N15" s="543"/>
      <c r="O15" s="543"/>
      <c r="P15" s="543"/>
      <c r="Q15" s="544"/>
      <c r="R15" s="545">
        <v>28167</v>
      </c>
      <c r="S15" s="546"/>
      <c r="T15" s="546"/>
      <c r="U15" s="546"/>
      <c r="V15" s="547"/>
      <c r="W15" s="548" t="s">
        <v>150</v>
      </c>
      <c r="X15" s="444"/>
      <c r="Y15" s="444"/>
      <c r="Z15" s="444"/>
      <c r="AA15" s="444"/>
      <c r="AB15" s="445"/>
      <c r="AC15" s="411">
        <v>4572</v>
      </c>
      <c r="AD15" s="412"/>
      <c r="AE15" s="412"/>
      <c r="AF15" s="412"/>
      <c r="AG15" s="413"/>
      <c r="AH15" s="411">
        <v>4710</v>
      </c>
      <c r="AI15" s="412"/>
      <c r="AJ15" s="412"/>
      <c r="AK15" s="412"/>
      <c r="AL15" s="471"/>
      <c r="AM15" s="515"/>
      <c r="AN15" s="415"/>
      <c r="AO15" s="415"/>
      <c r="AP15" s="415"/>
      <c r="AQ15" s="415"/>
      <c r="AR15" s="415"/>
      <c r="AS15" s="415"/>
      <c r="AT15" s="416"/>
      <c r="AU15" s="516"/>
      <c r="AV15" s="517"/>
      <c r="AW15" s="517"/>
      <c r="AX15" s="517"/>
      <c r="AY15" s="484" t="s">
        <v>151</v>
      </c>
      <c r="AZ15" s="485"/>
      <c r="BA15" s="485"/>
      <c r="BB15" s="485"/>
      <c r="BC15" s="485"/>
      <c r="BD15" s="485"/>
      <c r="BE15" s="485"/>
      <c r="BF15" s="485"/>
      <c r="BG15" s="485"/>
      <c r="BH15" s="485"/>
      <c r="BI15" s="485"/>
      <c r="BJ15" s="485"/>
      <c r="BK15" s="485"/>
      <c r="BL15" s="485"/>
      <c r="BM15" s="486"/>
      <c r="BN15" s="487">
        <v>3664677</v>
      </c>
      <c r="BO15" s="488"/>
      <c r="BP15" s="488"/>
      <c r="BQ15" s="488"/>
      <c r="BR15" s="488"/>
      <c r="BS15" s="488"/>
      <c r="BT15" s="488"/>
      <c r="BU15" s="489"/>
      <c r="BV15" s="487">
        <v>3775850</v>
      </c>
      <c r="BW15" s="488"/>
      <c r="BX15" s="488"/>
      <c r="BY15" s="488"/>
      <c r="BZ15" s="488"/>
      <c r="CA15" s="488"/>
      <c r="CB15" s="488"/>
      <c r="CC15" s="489"/>
      <c r="CD15" s="558" t="s">
        <v>152</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153</v>
      </c>
      <c r="M16" s="533"/>
      <c r="N16" s="533"/>
      <c r="O16" s="533"/>
      <c r="P16" s="533"/>
      <c r="Q16" s="534"/>
      <c r="R16" s="535" t="s">
        <v>154</v>
      </c>
      <c r="S16" s="536"/>
      <c r="T16" s="536"/>
      <c r="U16" s="536"/>
      <c r="V16" s="537"/>
      <c r="W16" s="549"/>
      <c r="X16" s="447"/>
      <c r="Y16" s="447"/>
      <c r="Z16" s="447"/>
      <c r="AA16" s="447"/>
      <c r="AB16" s="448"/>
      <c r="AC16" s="538">
        <v>35.200000000000003</v>
      </c>
      <c r="AD16" s="539"/>
      <c r="AE16" s="539"/>
      <c r="AF16" s="539"/>
      <c r="AG16" s="540"/>
      <c r="AH16" s="538">
        <v>36.5</v>
      </c>
      <c r="AI16" s="539"/>
      <c r="AJ16" s="539"/>
      <c r="AK16" s="539"/>
      <c r="AL16" s="541"/>
      <c r="AM16" s="515"/>
      <c r="AN16" s="415"/>
      <c r="AO16" s="415"/>
      <c r="AP16" s="415"/>
      <c r="AQ16" s="415"/>
      <c r="AR16" s="415"/>
      <c r="AS16" s="415"/>
      <c r="AT16" s="416"/>
      <c r="AU16" s="516"/>
      <c r="AV16" s="517"/>
      <c r="AW16" s="517"/>
      <c r="AX16" s="517"/>
      <c r="AY16" s="472" t="s">
        <v>155</v>
      </c>
      <c r="AZ16" s="473"/>
      <c r="BA16" s="473"/>
      <c r="BB16" s="473"/>
      <c r="BC16" s="473"/>
      <c r="BD16" s="473"/>
      <c r="BE16" s="473"/>
      <c r="BF16" s="473"/>
      <c r="BG16" s="473"/>
      <c r="BH16" s="473"/>
      <c r="BI16" s="473"/>
      <c r="BJ16" s="473"/>
      <c r="BK16" s="473"/>
      <c r="BL16" s="473"/>
      <c r="BM16" s="474"/>
      <c r="BN16" s="458">
        <v>5033208</v>
      </c>
      <c r="BO16" s="459"/>
      <c r="BP16" s="459"/>
      <c r="BQ16" s="459"/>
      <c r="BR16" s="459"/>
      <c r="BS16" s="459"/>
      <c r="BT16" s="459"/>
      <c r="BU16" s="460"/>
      <c r="BV16" s="458">
        <v>4722837</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156</v>
      </c>
      <c r="N17" s="552"/>
      <c r="O17" s="552"/>
      <c r="P17" s="552"/>
      <c r="Q17" s="553"/>
      <c r="R17" s="535" t="s">
        <v>154</v>
      </c>
      <c r="S17" s="536"/>
      <c r="T17" s="536"/>
      <c r="U17" s="536"/>
      <c r="V17" s="537"/>
      <c r="W17" s="548" t="s">
        <v>157</v>
      </c>
      <c r="X17" s="444"/>
      <c r="Y17" s="444"/>
      <c r="Z17" s="444"/>
      <c r="AA17" s="444"/>
      <c r="AB17" s="445"/>
      <c r="AC17" s="411">
        <v>8027</v>
      </c>
      <c r="AD17" s="412"/>
      <c r="AE17" s="412"/>
      <c r="AF17" s="412"/>
      <c r="AG17" s="413"/>
      <c r="AH17" s="411">
        <v>7790</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4649708</v>
      </c>
      <c r="BO17" s="459"/>
      <c r="BP17" s="459"/>
      <c r="BQ17" s="459"/>
      <c r="BR17" s="459"/>
      <c r="BS17" s="459"/>
      <c r="BT17" s="459"/>
      <c r="BU17" s="460"/>
      <c r="BV17" s="458">
        <v>4794656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159</v>
      </c>
      <c r="C18" s="509"/>
      <c r="D18" s="509"/>
      <c r="E18" s="510"/>
      <c r="F18" s="510"/>
      <c r="G18" s="510"/>
      <c r="H18" s="510"/>
      <c r="I18" s="510"/>
      <c r="J18" s="510"/>
      <c r="K18" s="510"/>
      <c r="L18" s="511">
        <v>23.8</v>
      </c>
      <c r="M18" s="511"/>
      <c r="N18" s="511"/>
      <c r="O18" s="511"/>
      <c r="P18" s="511"/>
      <c r="Q18" s="511"/>
      <c r="R18" s="512"/>
      <c r="S18" s="512"/>
      <c r="T18" s="512"/>
      <c r="U18" s="512"/>
      <c r="V18" s="513"/>
      <c r="W18" s="529"/>
      <c r="X18" s="530"/>
      <c r="Y18" s="530"/>
      <c r="Z18" s="530"/>
      <c r="AA18" s="530"/>
      <c r="AB18" s="554"/>
      <c r="AC18" s="428">
        <v>61.8</v>
      </c>
      <c r="AD18" s="429"/>
      <c r="AE18" s="429"/>
      <c r="AF18" s="429"/>
      <c r="AG18" s="514"/>
      <c r="AH18" s="428">
        <v>60.3</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5488130</v>
      </c>
      <c r="BO18" s="459"/>
      <c r="BP18" s="459"/>
      <c r="BQ18" s="459"/>
      <c r="BR18" s="459"/>
      <c r="BS18" s="459"/>
      <c r="BT18" s="459"/>
      <c r="BU18" s="460"/>
      <c r="BV18" s="458">
        <v>5411739</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161</v>
      </c>
      <c r="C19" s="509"/>
      <c r="D19" s="509"/>
      <c r="E19" s="510"/>
      <c r="F19" s="510"/>
      <c r="G19" s="510"/>
      <c r="H19" s="510"/>
      <c r="I19" s="510"/>
      <c r="J19" s="510"/>
      <c r="K19" s="510"/>
      <c r="L19" s="518">
        <v>1193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8062175</v>
      </c>
      <c r="BO19" s="459"/>
      <c r="BP19" s="459"/>
      <c r="BQ19" s="459"/>
      <c r="BR19" s="459"/>
      <c r="BS19" s="459"/>
      <c r="BT19" s="459"/>
      <c r="BU19" s="460"/>
      <c r="BV19" s="458">
        <v>7463842</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163</v>
      </c>
      <c r="C20" s="509"/>
      <c r="D20" s="509"/>
      <c r="E20" s="510"/>
      <c r="F20" s="510"/>
      <c r="G20" s="510"/>
      <c r="H20" s="510"/>
      <c r="I20" s="510"/>
      <c r="J20" s="510"/>
      <c r="K20" s="510"/>
      <c r="L20" s="518">
        <v>10134</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10247891</v>
      </c>
      <c r="BO22" s="488"/>
      <c r="BP22" s="488"/>
      <c r="BQ22" s="488"/>
      <c r="BR22" s="488"/>
      <c r="BS22" s="488"/>
      <c r="BT22" s="488"/>
      <c r="BU22" s="489"/>
      <c r="BV22" s="487">
        <v>10154997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6058271</v>
      </c>
      <c r="BO23" s="459"/>
      <c r="BP23" s="459"/>
      <c r="BQ23" s="459"/>
      <c r="BR23" s="459"/>
      <c r="BS23" s="459"/>
      <c r="BT23" s="459"/>
      <c r="BU23" s="460"/>
      <c r="BV23" s="458">
        <v>5755369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173</v>
      </c>
      <c r="F24" s="415"/>
      <c r="G24" s="415"/>
      <c r="H24" s="415"/>
      <c r="I24" s="415"/>
      <c r="J24" s="415"/>
      <c r="K24" s="416"/>
      <c r="L24" s="411">
        <v>1</v>
      </c>
      <c r="M24" s="412"/>
      <c r="N24" s="412"/>
      <c r="O24" s="412"/>
      <c r="P24" s="413"/>
      <c r="Q24" s="411">
        <v>8250</v>
      </c>
      <c r="R24" s="412"/>
      <c r="S24" s="412"/>
      <c r="T24" s="412"/>
      <c r="U24" s="412"/>
      <c r="V24" s="413"/>
      <c r="W24" s="501"/>
      <c r="X24" s="438"/>
      <c r="Y24" s="439"/>
      <c r="Z24" s="414" t="s">
        <v>174</v>
      </c>
      <c r="AA24" s="415"/>
      <c r="AB24" s="415"/>
      <c r="AC24" s="415"/>
      <c r="AD24" s="415"/>
      <c r="AE24" s="415"/>
      <c r="AF24" s="415"/>
      <c r="AG24" s="416"/>
      <c r="AH24" s="411">
        <v>179</v>
      </c>
      <c r="AI24" s="412"/>
      <c r="AJ24" s="412"/>
      <c r="AK24" s="412"/>
      <c r="AL24" s="413"/>
      <c r="AM24" s="411">
        <v>497083</v>
      </c>
      <c r="AN24" s="412"/>
      <c r="AO24" s="412"/>
      <c r="AP24" s="412"/>
      <c r="AQ24" s="412"/>
      <c r="AR24" s="413"/>
      <c r="AS24" s="411">
        <v>2777</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5121582</v>
      </c>
      <c r="BO24" s="459"/>
      <c r="BP24" s="459"/>
      <c r="BQ24" s="459"/>
      <c r="BR24" s="459"/>
      <c r="BS24" s="459"/>
      <c r="BT24" s="459"/>
      <c r="BU24" s="460"/>
      <c r="BV24" s="458">
        <v>5309716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176</v>
      </c>
      <c r="F25" s="415"/>
      <c r="G25" s="415"/>
      <c r="H25" s="415"/>
      <c r="I25" s="415"/>
      <c r="J25" s="415"/>
      <c r="K25" s="416"/>
      <c r="L25" s="411">
        <v>1</v>
      </c>
      <c r="M25" s="412"/>
      <c r="N25" s="412"/>
      <c r="O25" s="412"/>
      <c r="P25" s="413"/>
      <c r="Q25" s="411">
        <v>6530</v>
      </c>
      <c r="R25" s="412"/>
      <c r="S25" s="412"/>
      <c r="T25" s="412"/>
      <c r="U25" s="412"/>
      <c r="V25" s="413"/>
      <c r="W25" s="501"/>
      <c r="X25" s="438"/>
      <c r="Y25" s="439"/>
      <c r="Z25" s="414" t="s">
        <v>177</v>
      </c>
      <c r="AA25" s="415"/>
      <c r="AB25" s="415"/>
      <c r="AC25" s="415"/>
      <c r="AD25" s="415"/>
      <c r="AE25" s="415"/>
      <c r="AF25" s="415"/>
      <c r="AG25" s="416"/>
      <c r="AH25" s="411" t="s">
        <v>140</v>
      </c>
      <c r="AI25" s="412"/>
      <c r="AJ25" s="412"/>
      <c r="AK25" s="412"/>
      <c r="AL25" s="413"/>
      <c r="AM25" s="411" t="s">
        <v>139</v>
      </c>
      <c r="AN25" s="412"/>
      <c r="AO25" s="412"/>
      <c r="AP25" s="412"/>
      <c r="AQ25" s="412"/>
      <c r="AR25" s="413"/>
      <c r="AS25" s="411" t="s">
        <v>139</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23063</v>
      </c>
      <c r="BO25" s="488"/>
      <c r="BP25" s="488"/>
      <c r="BQ25" s="488"/>
      <c r="BR25" s="488"/>
      <c r="BS25" s="488"/>
      <c r="BT25" s="488"/>
      <c r="BU25" s="489"/>
      <c r="BV25" s="487">
        <v>48896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179</v>
      </c>
      <c r="F26" s="415"/>
      <c r="G26" s="415"/>
      <c r="H26" s="415"/>
      <c r="I26" s="415"/>
      <c r="J26" s="415"/>
      <c r="K26" s="416"/>
      <c r="L26" s="411">
        <v>1</v>
      </c>
      <c r="M26" s="412"/>
      <c r="N26" s="412"/>
      <c r="O26" s="412"/>
      <c r="P26" s="413"/>
      <c r="Q26" s="411">
        <v>6030</v>
      </c>
      <c r="R26" s="412"/>
      <c r="S26" s="412"/>
      <c r="T26" s="412"/>
      <c r="U26" s="412"/>
      <c r="V26" s="413"/>
      <c r="W26" s="501"/>
      <c r="X26" s="438"/>
      <c r="Y26" s="439"/>
      <c r="Z26" s="414" t="s">
        <v>180</v>
      </c>
      <c r="AA26" s="469"/>
      <c r="AB26" s="469"/>
      <c r="AC26" s="469"/>
      <c r="AD26" s="469"/>
      <c r="AE26" s="469"/>
      <c r="AF26" s="469"/>
      <c r="AG26" s="470"/>
      <c r="AH26" s="411">
        <v>2</v>
      </c>
      <c r="AI26" s="412"/>
      <c r="AJ26" s="412"/>
      <c r="AK26" s="412"/>
      <c r="AL26" s="413"/>
      <c r="AM26" s="411" t="s">
        <v>181</v>
      </c>
      <c r="AN26" s="412"/>
      <c r="AO26" s="412"/>
      <c r="AP26" s="412"/>
      <c r="AQ26" s="412"/>
      <c r="AR26" s="413"/>
      <c r="AS26" s="411" t="s">
        <v>182</v>
      </c>
      <c r="AT26" s="412"/>
      <c r="AU26" s="412"/>
      <c r="AV26" s="412"/>
      <c r="AW26" s="412"/>
      <c r="AX26" s="471"/>
      <c r="AY26" s="498" t="s">
        <v>183</v>
      </c>
      <c r="AZ26" s="418"/>
      <c r="BA26" s="418"/>
      <c r="BB26" s="418"/>
      <c r="BC26" s="418"/>
      <c r="BD26" s="418"/>
      <c r="BE26" s="418"/>
      <c r="BF26" s="418"/>
      <c r="BG26" s="418"/>
      <c r="BH26" s="418"/>
      <c r="BI26" s="418"/>
      <c r="BJ26" s="418"/>
      <c r="BK26" s="418"/>
      <c r="BL26" s="418"/>
      <c r="BM26" s="499"/>
      <c r="BN26" s="458" t="s">
        <v>184</v>
      </c>
      <c r="BO26" s="459"/>
      <c r="BP26" s="459"/>
      <c r="BQ26" s="459"/>
      <c r="BR26" s="459"/>
      <c r="BS26" s="459"/>
      <c r="BT26" s="459"/>
      <c r="BU26" s="460"/>
      <c r="BV26" s="458" t="s">
        <v>139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185</v>
      </c>
      <c r="F27" s="415"/>
      <c r="G27" s="415"/>
      <c r="H27" s="415"/>
      <c r="I27" s="415"/>
      <c r="J27" s="415"/>
      <c r="K27" s="416"/>
      <c r="L27" s="411">
        <v>1</v>
      </c>
      <c r="M27" s="412"/>
      <c r="N27" s="412"/>
      <c r="O27" s="412"/>
      <c r="P27" s="413"/>
      <c r="Q27" s="411">
        <v>3560</v>
      </c>
      <c r="R27" s="412"/>
      <c r="S27" s="412"/>
      <c r="T27" s="412"/>
      <c r="U27" s="412"/>
      <c r="V27" s="413"/>
      <c r="W27" s="501"/>
      <c r="X27" s="438"/>
      <c r="Y27" s="439"/>
      <c r="Z27" s="414" t="s">
        <v>186</v>
      </c>
      <c r="AA27" s="415"/>
      <c r="AB27" s="415"/>
      <c r="AC27" s="415"/>
      <c r="AD27" s="415"/>
      <c r="AE27" s="415"/>
      <c r="AF27" s="415"/>
      <c r="AG27" s="416"/>
      <c r="AH27" s="411">
        <v>8</v>
      </c>
      <c r="AI27" s="412"/>
      <c r="AJ27" s="412"/>
      <c r="AK27" s="412"/>
      <c r="AL27" s="413"/>
      <c r="AM27" s="411">
        <v>21072</v>
      </c>
      <c r="AN27" s="412"/>
      <c r="AO27" s="412"/>
      <c r="AP27" s="412"/>
      <c r="AQ27" s="412"/>
      <c r="AR27" s="413"/>
      <c r="AS27" s="411">
        <v>2634</v>
      </c>
      <c r="AT27" s="412"/>
      <c r="AU27" s="412"/>
      <c r="AV27" s="412"/>
      <c r="AW27" s="412"/>
      <c r="AX27" s="471"/>
      <c r="AY27" s="495" t="s">
        <v>187</v>
      </c>
      <c r="AZ27" s="496"/>
      <c r="BA27" s="496"/>
      <c r="BB27" s="496"/>
      <c r="BC27" s="496"/>
      <c r="BD27" s="496"/>
      <c r="BE27" s="496"/>
      <c r="BF27" s="496"/>
      <c r="BG27" s="496"/>
      <c r="BH27" s="496"/>
      <c r="BI27" s="496"/>
      <c r="BJ27" s="496"/>
      <c r="BK27" s="496"/>
      <c r="BL27" s="496"/>
      <c r="BM27" s="497"/>
      <c r="BN27" s="492" t="s">
        <v>188</v>
      </c>
      <c r="BO27" s="493"/>
      <c r="BP27" s="493"/>
      <c r="BQ27" s="493"/>
      <c r="BR27" s="493"/>
      <c r="BS27" s="493"/>
      <c r="BT27" s="493"/>
      <c r="BU27" s="494"/>
      <c r="BV27" s="492" t="s">
        <v>139</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189</v>
      </c>
      <c r="F28" s="415"/>
      <c r="G28" s="415"/>
      <c r="H28" s="415"/>
      <c r="I28" s="415"/>
      <c r="J28" s="415"/>
      <c r="K28" s="416"/>
      <c r="L28" s="411">
        <v>1</v>
      </c>
      <c r="M28" s="412"/>
      <c r="N28" s="412"/>
      <c r="O28" s="412"/>
      <c r="P28" s="413"/>
      <c r="Q28" s="411">
        <v>2740</v>
      </c>
      <c r="R28" s="412"/>
      <c r="S28" s="412"/>
      <c r="T28" s="412"/>
      <c r="U28" s="412"/>
      <c r="V28" s="413"/>
      <c r="W28" s="501"/>
      <c r="X28" s="438"/>
      <c r="Y28" s="439"/>
      <c r="Z28" s="414" t="s">
        <v>190</v>
      </c>
      <c r="AA28" s="415"/>
      <c r="AB28" s="415"/>
      <c r="AC28" s="415"/>
      <c r="AD28" s="415"/>
      <c r="AE28" s="415"/>
      <c r="AF28" s="415"/>
      <c r="AG28" s="416"/>
      <c r="AH28" s="411" t="s">
        <v>188</v>
      </c>
      <c r="AI28" s="412"/>
      <c r="AJ28" s="412"/>
      <c r="AK28" s="412"/>
      <c r="AL28" s="413"/>
      <c r="AM28" s="411" t="s">
        <v>139</v>
      </c>
      <c r="AN28" s="412"/>
      <c r="AO28" s="412"/>
      <c r="AP28" s="412"/>
      <c r="AQ28" s="412"/>
      <c r="AR28" s="413"/>
      <c r="AS28" s="411" t="s">
        <v>129</v>
      </c>
      <c r="AT28" s="412"/>
      <c r="AU28" s="412"/>
      <c r="AV28" s="412"/>
      <c r="AW28" s="412"/>
      <c r="AX28" s="471"/>
      <c r="AY28" s="475" t="s">
        <v>191</v>
      </c>
      <c r="AZ28" s="476"/>
      <c r="BA28" s="476"/>
      <c r="BB28" s="477"/>
      <c r="BC28" s="484" t="s">
        <v>48</v>
      </c>
      <c r="BD28" s="485"/>
      <c r="BE28" s="485"/>
      <c r="BF28" s="485"/>
      <c r="BG28" s="485"/>
      <c r="BH28" s="485"/>
      <c r="BI28" s="485"/>
      <c r="BJ28" s="485"/>
      <c r="BK28" s="485"/>
      <c r="BL28" s="485"/>
      <c r="BM28" s="486"/>
      <c r="BN28" s="487">
        <v>1299536</v>
      </c>
      <c r="BO28" s="488"/>
      <c r="BP28" s="488"/>
      <c r="BQ28" s="488"/>
      <c r="BR28" s="488"/>
      <c r="BS28" s="488"/>
      <c r="BT28" s="488"/>
      <c r="BU28" s="489"/>
      <c r="BV28" s="487">
        <v>1341362</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192</v>
      </c>
      <c r="F29" s="415"/>
      <c r="G29" s="415"/>
      <c r="H29" s="415"/>
      <c r="I29" s="415"/>
      <c r="J29" s="415"/>
      <c r="K29" s="416"/>
      <c r="L29" s="411">
        <v>12</v>
      </c>
      <c r="M29" s="412"/>
      <c r="N29" s="412"/>
      <c r="O29" s="412"/>
      <c r="P29" s="413"/>
      <c r="Q29" s="411">
        <v>2450</v>
      </c>
      <c r="R29" s="412"/>
      <c r="S29" s="412"/>
      <c r="T29" s="412"/>
      <c r="U29" s="412"/>
      <c r="V29" s="413"/>
      <c r="W29" s="502"/>
      <c r="X29" s="503"/>
      <c r="Y29" s="504"/>
      <c r="Z29" s="414" t="s">
        <v>193</v>
      </c>
      <c r="AA29" s="415"/>
      <c r="AB29" s="415"/>
      <c r="AC29" s="415"/>
      <c r="AD29" s="415"/>
      <c r="AE29" s="415"/>
      <c r="AF29" s="415"/>
      <c r="AG29" s="416"/>
      <c r="AH29" s="411">
        <v>187</v>
      </c>
      <c r="AI29" s="412"/>
      <c r="AJ29" s="412"/>
      <c r="AK29" s="412"/>
      <c r="AL29" s="413"/>
      <c r="AM29" s="411">
        <v>518155</v>
      </c>
      <c r="AN29" s="412"/>
      <c r="AO29" s="412"/>
      <c r="AP29" s="412"/>
      <c r="AQ29" s="412"/>
      <c r="AR29" s="413"/>
      <c r="AS29" s="411">
        <v>2771</v>
      </c>
      <c r="AT29" s="412"/>
      <c r="AU29" s="412"/>
      <c r="AV29" s="412"/>
      <c r="AW29" s="412"/>
      <c r="AX29" s="471"/>
      <c r="AY29" s="478"/>
      <c r="AZ29" s="479"/>
      <c r="BA29" s="479"/>
      <c r="BB29" s="480"/>
      <c r="BC29" s="472" t="s">
        <v>194</v>
      </c>
      <c r="BD29" s="473"/>
      <c r="BE29" s="473"/>
      <c r="BF29" s="473"/>
      <c r="BG29" s="473"/>
      <c r="BH29" s="473"/>
      <c r="BI29" s="473"/>
      <c r="BJ29" s="473"/>
      <c r="BK29" s="473"/>
      <c r="BL29" s="473"/>
      <c r="BM29" s="474"/>
      <c r="BN29" s="458">
        <v>324</v>
      </c>
      <c r="BO29" s="459"/>
      <c r="BP29" s="459"/>
      <c r="BQ29" s="459"/>
      <c r="BR29" s="459"/>
      <c r="BS29" s="459"/>
      <c r="BT29" s="459"/>
      <c r="BU29" s="460"/>
      <c r="BV29" s="458">
        <v>324</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195</v>
      </c>
      <c r="X30" s="426"/>
      <c r="Y30" s="426"/>
      <c r="Z30" s="426"/>
      <c r="AA30" s="426"/>
      <c r="AB30" s="426"/>
      <c r="AC30" s="426"/>
      <c r="AD30" s="426"/>
      <c r="AE30" s="426"/>
      <c r="AF30" s="426"/>
      <c r="AG30" s="427"/>
      <c r="AH30" s="428">
        <v>98.9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1146517</v>
      </c>
      <c r="BO30" s="493"/>
      <c r="BP30" s="493"/>
      <c r="BQ30" s="493"/>
      <c r="BR30" s="493"/>
      <c r="BS30" s="493"/>
      <c r="BT30" s="493"/>
      <c r="BU30" s="494"/>
      <c r="BV30" s="492">
        <v>550503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196</v>
      </c>
      <c r="D32" s="417"/>
      <c r="E32" s="417"/>
      <c r="F32" s="417"/>
      <c r="G32" s="417"/>
      <c r="H32" s="417"/>
      <c r="I32" s="417"/>
      <c r="J32" s="417"/>
      <c r="K32" s="417"/>
      <c r="L32" s="417"/>
      <c r="M32" s="417"/>
      <c r="N32" s="417"/>
      <c r="O32" s="417"/>
      <c r="P32" s="417"/>
      <c r="Q32" s="417"/>
      <c r="R32" s="417"/>
      <c r="S32" s="417"/>
      <c r="U32" s="418" t="s">
        <v>197</v>
      </c>
      <c r="V32" s="418"/>
      <c r="W32" s="418"/>
      <c r="X32" s="418"/>
      <c r="Y32" s="418"/>
      <c r="Z32" s="418"/>
      <c r="AA32" s="418"/>
      <c r="AB32" s="418"/>
      <c r="AC32" s="418"/>
      <c r="AD32" s="418"/>
      <c r="AE32" s="418"/>
      <c r="AF32" s="418"/>
      <c r="AG32" s="418"/>
      <c r="AH32" s="418"/>
      <c r="AI32" s="418"/>
      <c r="AJ32" s="418"/>
      <c r="AK32" s="418"/>
      <c r="AM32" s="418" t="s">
        <v>198</v>
      </c>
      <c r="AN32" s="418"/>
      <c r="AO32" s="418"/>
      <c r="AP32" s="418"/>
      <c r="AQ32" s="418"/>
      <c r="AR32" s="418"/>
      <c r="AS32" s="418"/>
      <c r="AT32" s="418"/>
      <c r="AU32" s="418"/>
      <c r="AV32" s="418"/>
      <c r="AW32" s="418"/>
      <c r="AX32" s="418"/>
      <c r="AY32" s="418"/>
      <c r="AZ32" s="418"/>
      <c r="BA32" s="418"/>
      <c r="BB32" s="418"/>
      <c r="BC32" s="418"/>
      <c r="BE32" s="418" t="s">
        <v>199</v>
      </c>
      <c r="BF32" s="418"/>
      <c r="BG32" s="418"/>
      <c r="BH32" s="418"/>
      <c r="BI32" s="418"/>
      <c r="BJ32" s="418"/>
      <c r="BK32" s="418"/>
      <c r="BL32" s="418"/>
      <c r="BM32" s="418"/>
      <c r="BN32" s="418"/>
      <c r="BO32" s="418"/>
      <c r="BP32" s="418"/>
      <c r="BQ32" s="418"/>
      <c r="BR32" s="418"/>
      <c r="BS32" s="418"/>
      <c r="BT32" s="418"/>
      <c r="BU32" s="418"/>
      <c r="BW32" s="418" t="s">
        <v>200</v>
      </c>
      <c r="BX32" s="418"/>
      <c r="BY32" s="418"/>
      <c r="BZ32" s="418"/>
      <c r="CA32" s="418"/>
      <c r="CB32" s="418"/>
      <c r="CC32" s="418"/>
      <c r="CD32" s="418"/>
      <c r="CE32" s="418"/>
      <c r="CF32" s="418"/>
      <c r="CG32" s="418"/>
      <c r="CH32" s="418"/>
      <c r="CI32" s="418"/>
      <c r="CJ32" s="418"/>
      <c r="CK32" s="418"/>
      <c r="CL32" s="418"/>
      <c r="CM32" s="418"/>
      <c r="CO32" s="418" t="s">
        <v>201</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202</v>
      </c>
      <c r="D33" s="410"/>
      <c r="E33" s="409" t="s">
        <v>203</v>
      </c>
      <c r="F33" s="409"/>
      <c r="G33" s="409"/>
      <c r="H33" s="409"/>
      <c r="I33" s="409"/>
      <c r="J33" s="409"/>
      <c r="K33" s="409"/>
      <c r="L33" s="409"/>
      <c r="M33" s="409"/>
      <c r="N33" s="409"/>
      <c r="O33" s="409"/>
      <c r="P33" s="409"/>
      <c r="Q33" s="409"/>
      <c r="R33" s="409"/>
      <c r="S33" s="409"/>
      <c r="T33" s="203"/>
      <c r="U33" s="410" t="s">
        <v>204</v>
      </c>
      <c r="V33" s="410"/>
      <c r="W33" s="409" t="s">
        <v>203</v>
      </c>
      <c r="X33" s="409"/>
      <c r="Y33" s="409"/>
      <c r="Z33" s="409"/>
      <c r="AA33" s="409"/>
      <c r="AB33" s="409"/>
      <c r="AC33" s="409"/>
      <c r="AD33" s="409"/>
      <c r="AE33" s="409"/>
      <c r="AF33" s="409"/>
      <c r="AG33" s="409"/>
      <c r="AH33" s="409"/>
      <c r="AI33" s="409"/>
      <c r="AJ33" s="409"/>
      <c r="AK33" s="409"/>
      <c r="AL33" s="203"/>
      <c r="AM33" s="410" t="s">
        <v>205</v>
      </c>
      <c r="AN33" s="410"/>
      <c r="AO33" s="409" t="s">
        <v>203</v>
      </c>
      <c r="AP33" s="409"/>
      <c r="AQ33" s="409"/>
      <c r="AR33" s="409"/>
      <c r="AS33" s="409"/>
      <c r="AT33" s="409"/>
      <c r="AU33" s="409"/>
      <c r="AV33" s="409"/>
      <c r="AW33" s="409"/>
      <c r="AX33" s="409"/>
      <c r="AY33" s="409"/>
      <c r="AZ33" s="409"/>
      <c r="BA33" s="409"/>
      <c r="BB33" s="409"/>
      <c r="BC33" s="409"/>
      <c r="BD33" s="204"/>
      <c r="BE33" s="409" t="s">
        <v>206</v>
      </c>
      <c r="BF33" s="409"/>
      <c r="BG33" s="409" t="s">
        <v>207</v>
      </c>
      <c r="BH33" s="409"/>
      <c r="BI33" s="409"/>
      <c r="BJ33" s="409"/>
      <c r="BK33" s="409"/>
      <c r="BL33" s="409"/>
      <c r="BM33" s="409"/>
      <c r="BN33" s="409"/>
      <c r="BO33" s="409"/>
      <c r="BP33" s="409"/>
      <c r="BQ33" s="409"/>
      <c r="BR33" s="409"/>
      <c r="BS33" s="409"/>
      <c r="BT33" s="409"/>
      <c r="BU33" s="409"/>
      <c r="BV33" s="204"/>
      <c r="BW33" s="410" t="s">
        <v>206</v>
      </c>
      <c r="BX33" s="410"/>
      <c r="BY33" s="409" t="s">
        <v>208</v>
      </c>
      <c r="BZ33" s="409"/>
      <c r="CA33" s="409"/>
      <c r="CB33" s="409"/>
      <c r="CC33" s="409"/>
      <c r="CD33" s="409"/>
      <c r="CE33" s="409"/>
      <c r="CF33" s="409"/>
      <c r="CG33" s="409"/>
      <c r="CH33" s="409"/>
      <c r="CI33" s="409"/>
      <c r="CJ33" s="409"/>
      <c r="CK33" s="409"/>
      <c r="CL33" s="409"/>
      <c r="CM33" s="409"/>
      <c r="CN33" s="203"/>
      <c r="CO33" s="410" t="s">
        <v>209</v>
      </c>
      <c r="CP33" s="410"/>
      <c r="CQ33" s="409" t="s">
        <v>210</v>
      </c>
      <c r="CR33" s="409"/>
      <c r="CS33" s="409"/>
      <c r="CT33" s="409"/>
      <c r="CU33" s="409"/>
      <c r="CV33" s="409"/>
      <c r="CW33" s="409"/>
      <c r="CX33" s="409"/>
      <c r="CY33" s="409"/>
      <c r="CZ33" s="409"/>
      <c r="DA33" s="409"/>
      <c r="DB33" s="409"/>
      <c r="DC33" s="409"/>
      <c r="DD33" s="409"/>
      <c r="DE33" s="409"/>
      <c r="DF33" s="203"/>
      <c r="DG33" s="408" t="s">
        <v>211</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愛知県市町村職員退職手当組合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知多中部広域事務組合（一般会計）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知多中部広域事務組合（消防指令センター特別会計）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東部知多衛生組合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愛知県後期高齢者医療広域連合（一般会計）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愛知県後期高齢者医療広域連合（後期高齢者医療特別会計）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212</v>
      </c>
      <c r="E46" s="403" t="s">
        <v>213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y/x9aEgZOtXKgh5QqE1dnTdrwkiBAZ/w5f5mvkPqD/umQWsBVD54pat3/N35msovWbNAwsd3wK8RLsnKrTxLng==" saltValue="p+o2oxsOMGjssLWu+l3BJ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5" t="s">
        <v>578</v>
      </c>
      <c r="D34" s="1215"/>
      <c r="E34" s="1216"/>
      <c r="F34" s="32">
        <v>19.940000000000001</v>
      </c>
      <c r="G34" s="33">
        <v>20.39</v>
      </c>
      <c r="H34" s="33">
        <v>20.6</v>
      </c>
      <c r="I34" s="33">
        <v>19.28</v>
      </c>
      <c r="J34" s="34">
        <v>19.100000000000001</v>
      </c>
      <c r="K34" s="22"/>
      <c r="L34" s="22"/>
      <c r="M34" s="22"/>
      <c r="N34" s="22"/>
      <c r="O34" s="22"/>
      <c r="P34" s="22"/>
    </row>
    <row r="35" spans="1:16" ht="39" customHeight="1" x14ac:dyDescent="0.15">
      <c r="A35" s="22"/>
      <c r="B35" s="35"/>
      <c r="C35" s="1209" t="s">
        <v>579</v>
      </c>
      <c r="D35" s="1210"/>
      <c r="E35" s="1211"/>
      <c r="F35" s="36">
        <v>5.78</v>
      </c>
      <c r="G35" s="37">
        <v>5.82</v>
      </c>
      <c r="H35" s="37">
        <v>6.29</v>
      </c>
      <c r="I35" s="37">
        <v>5.41</v>
      </c>
      <c r="J35" s="38">
        <v>7.8</v>
      </c>
      <c r="K35" s="22"/>
      <c r="L35" s="22"/>
      <c r="M35" s="22"/>
      <c r="N35" s="22"/>
      <c r="O35" s="22"/>
      <c r="P35" s="22"/>
    </row>
    <row r="36" spans="1:16" ht="39" customHeight="1" x14ac:dyDescent="0.15">
      <c r="A36" s="22"/>
      <c r="B36" s="35"/>
      <c r="C36" s="1209" t="s">
        <v>580</v>
      </c>
      <c r="D36" s="1210"/>
      <c r="E36" s="1211"/>
      <c r="F36" s="36">
        <v>4.22</v>
      </c>
      <c r="G36" s="37">
        <v>3.01</v>
      </c>
      <c r="H36" s="37">
        <v>2.41</v>
      </c>
      <c r="I36" s="37">
        <v>2.21</v>
      </c>
      <c r="J36" s="38">
        <v>2.1800000000000002</v>
      </c>
      <c r="K36" s="22"/>
      <c r="L36" s="22"/>
      <c r="M36" s="22"/>
      <c r="N36" s="22"/>
      <c r="O36" s="22"/>
      <c r="P36" s="22"/>
    </row>
    <row r="37" spans="1:16" ht="39" customHeight="1" x14ac:dyDescent="0.15">
      <c r="A37" s="22"/>
      <c r="B37" s="35"/>
      <c r="C37" s="1209" t="s">
        <v>581</v>
      </c>
      <c r="D37" s="1210"/>
      <c r="E37" s="1211"/>
      <c r="F37" s="36">
        <v>2.69</v>
      </c>
      <c r="G37" s="37">
        <v>0.98</v>
      </c>
      <c r="H37" s="37">
        <v>0.75</v>
      </c>
      <c r="I37" s="37">
        <v>1.34</v>
      </c>
      <c r="J37" s="38">
        <v>1.03</v>
      </c>
      <c r="K37" s="22"/>
      <c r="L37" s="22"/>
      <c r="M37" s="22"/>
      <c r="N37" s="22"/>
      <c r="O37" s="22"/>
      <c r="P37" s="22"/>
    </row>
    <row r="38" spans="1:16" ht="39" customHeight="1" x14ac:dyDescent="0.15">
      <c r="A38" s="22"/>
      <c r="B38" s="35"/>
      <c r="C38" s="1209" t="s">
        <v>582</v>
      </c>
      <c r="D38" s="1210"/>
      <c r="E38" s="1211"/>
      <c r="F38" s="36" t="s">
        <v>527</v>
      </c>
      <c r="G38" s="37" t="s">
        <v>527</v>
      </c>
      <c r="H38" s="37">
        <v>0.54</v>
      </c>
      <c r="I38" s="37">
        <v>0.86</v>
      </c>
      <c r="J38" s="38">
        <v>0.71</v>
      </c>
      <c r="K38" s="22"/>
      <c r="L38" s="22"/>
      <c r="M38" s="22"/>
      <c r="N38" s="22"/>
      <c r="O38" s="22"/>
      <c r="P38" s="22"/>
    </row>
    <row r="39" spans="1:16" ht="39" customHeight="1" x14ac:dyDescent="0.15">
      <c r="A39" s="22"/>
      <c r="B39" s="35"/>
      <c r="C39" s="1209" t="s">
        <v>583</v>
      </c>
      <c r="D39" s="1210"/>
      <c r="E39" s="1211"/>
      <c r="F39" s="36">
        <v>0.23</v>
      </c>
      <c r="G39" s="37">
        <v>0.14000000000000001</v>
      </c>
      <c r="H39" s="37">
        <v>0.12</v>
      </c>
      <c r="I39" s="37">
        <v>0.01</v>
      </c>
      <c r="J39" s="38">
        <v>0.02</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584</v>
      </c>
      <c r="D42" s="1210"/>
      <c r="E42" s="1211"/>
      <c r="F42" s="36" t="s">
        <v>527</v>
      </c>
      <c r="G42" s="37" t="s">
        <v>527</v>
      </c>
      <c r="H42" s="37" t="s">
        <v>527</v>
      </c>
      <c r="I42" s="37" t="s">
        <v>527</v>
      </c>
      <c r="J42" s="38" t="s">
        <v>527</v>
      </c>
      <c r="K42" s="22"/>
      <c r="L42" s="22"/>
      <c r="M42" s="22"/>
      <c r="N42" s="22"/>
      <c r="O42" s="22"/>
      <c r="P42" s="22"/>
    </row>
    <row r="43" spans="1:16" ht="39" customHeight="1" thickBot="1" x14ac:dyDescent="0.2">
      <c r="A43" s="22"/>
      <c r="B43" s="40"/>
      <c r="C43" s="1212" t="s">
        <v>585</v>
      </c>
      <c r="D43" s="1213"/>
      <c r="E43" s="1214"/>
      <c r="F43" s="41">
        <v>0.17</v>
      </c>
      <c r="G43" s="42">
        <v>1.8</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iuSWfyZLm2dXdy3exkKZueIZASlZi8Iu3gfERG03T61XcYlaH0Tk6xyS/07GunY63rdt8u+UcEMSTRWUqig9g==" saltValue="xEKFJbOwav7nTZ7c7rdk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606</v>
      </c>
      <c r="L45" s="60">
        <v>679</v>
      </c>
      <c r="M45" s="60">
        <v>717</v>
      </c>
      <c r="N45" s="60">
        <v>704</v>
      </c>
      <c r="O45" s="61">
        <v>729</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527</v>
      </c>
      <c r="L46" s="64" t="s">
        <v>527</v>
      </c>
      <c r="M46" s="64" t="s">
        <v>527</v>
      </c>
      <c r="N46" s="64" t="s">
        <v>527</v>
      </c>
      <c r="O46" s="65" t="s">
        <v>527</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527</v>
      </c>
      <c r="L47" s="64" t="s">
        <v>527</v>
      </c>
      <c r="M47" s="64" t="s">
        <v>527</v>
      </c>
      <c r="N47" s="64" t="s">
        <v>527</v>
      </c>
      <c r="O47" s="65" t="s">
        <v>527</v>
      </c>
      <c r="P47" s="48"/>
      <c r="Q47" s="48"/>
      <c r="R47" s="48"/>
      <c r="S47" s="48"/>
      <c r="T47" s="48"/>
      <c r="U47" s="48"/>
    </row>
    <row r="48" spans="1:21" ht="30.75" customHeight="1" x14ac:dyDescent="0.15">
      <c r="A48" s="48"/>
      <c r="B48" s="1237"/>
      <c r="C48" s="1238"/>
      <c r="D48" s="62"/>
      <c r="E48" s="1219" t="s">
        <v>15</v>
      </c>
      <c r="F48" s="1219"/>
      <c r="G48" s="1219"/>
      <c r="H48" s="1219"/>
      <c r="I48" s="1219"/>
      <c r="J48" s="1220"/>
      <c r="K48" s="63">
        <v>304</v>
      </c>
      <c r="L48" s="64">
        <v>233</v>
      </c>
      <c r="M48" s="64">
        <v>264</v>
      </c>
      <c r="N48" s="64">
        <v>260</v>
      </c>
      <c r="O48" s="65">
        <v>238</v>
      </c>
      <c r="P48" s="48"/>
      <c r="Q48" s="48"/>
      <c r="R48" s="48"/>
      <c r="S48" s="48"/>
      <c r="T48" s="48"/>
      <c r="U48" s="48"/>
    </row>
    <row r="49" spans="1:21" ht="30.75" customHeight="1" x14ac:dyDescent="0.15">
      <c r="A49" s="48"/>
      <c r="B49" s="1237"/>
      <c r="C49" s="1238"/>
      <c r="D49" s="62"/>
      <c r="E49" s="1219" t="s">
        <v>16</v>
      </c>
      <c r="F49" s="1219"/>
      <c r="G49" s="1219"/>
      <c r="H49" s="1219"/>
      <c r="I49" s="1219"/>
      <c r="J49" s="1220"/>
      <c r="K49" s="63">
        <v>12</v>
      </c>
      <c r="L49" s="64">
        <v>16</v>
      </c>
      <c r="M49" s="64">
        <v>17</v>
      </c>
      <c r="N49" s="64">
        <v>32</v>
      </c>
      <c r="O49" s="65">
        <v>71</v>
      </c>
      <c r="P49" s="48"/>
      <c r="Q49" s="48"/>
      <c r="R49" s="48"/>
      <c r="S49" s="48"/>
      <c r="T49" s="48"/>
      <c r="U49" s="48"/>
    </row>
    <row r="50" spans="1:21" ht="30.75" customHeight="1" x14ac:dyDescent="0.15">
      <c r="A50" s="48"/>
      <c r="B50" s="1237"/>
      <c r="C50" s="1238"/>
      <c r="D50" s="62"/>
      <c r="E50" s="1219" t="s">
        <v>17</v>
      </c>
      <c r="F50" s="1219"/>
      <c r="G50" s="1219"/>
      <c r="H50" s="1219"/>
      <c r="I50" s="1219"/>
      <c r="J50" s="1220"/>
      <c r="K50" s="63">
        <v>37</v>
      </c>
      <c r="L50" s="64">
        <v>37</v>
      </c>
      <c r="M50" s="64">
        <v>37</v>
      </c>
      <c r="N50" s="64">
        <v>37</v>
      </c>
      <c r="O50" s="65">
        <v>37</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527</v>
      </c>
      <c r="L51" s="64" t="s">
        <v>527</v>
      </c>
      <c r="M51" s="64" t="s">
        <v>527</v>
      </c>
      <c r="N51" s="64" t="s">
        <v>527</v>
      </c>
      <c r="O51" s="65" t="s">
        <v>527</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846</v>
      </c>
      <c r="L52" s="64">
        <v>787</v>
      </c>
      <c r="M52" s="64">
        <v>809</v>
      </c>
      <c r="N52" s="64">
        <v>825</v>
      </c>
      <c r="O52" s="65">
        <v>833</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113</v>
      </c>
      <c r="L53" s="69">
        <v>178</v>
      </c>
      <c r="M53" s="69">
        <v>226</v>
      </c>
      <c r="N53" s="69">
        <v>208</v>
      </c>
      <c r="O53" s="70">
        <v>242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598</v>
      </c>
      <c r="L57" s="84" t="s">
        <v>598</v>
      </c>
      <c r="M57" s="84" t="s">
        <v>600</v>
      </c>
      <c r="N57" s="84" t="s">
        <v>598</v>
      </c>
      <c r="O57" s="85" t="s">
        <v>598</v>
      </c>
    </row>
    <row r="58" spans="1:21" ht="31.5" customHeight="1" thickBot="1" x14ac:dyDescent="0.2">
      <c r="B58" s="1227"/>
      <c r="C58" s="1228"/>
      <c r="D58" s="1232" t="s">
        <v>27</v>
      </c>
      <c r="E58" s="1233"/>
      <c r="F58" s="1233"/>
      <c r="G58" s="1233"/>
      <c r="H58" s="1233"/>
      <c r="I58" s="1233"/>
      <c r="J58" s="1234"/>
      <c r="K58" s="86" t="s">
        <v>598</v>
      </c>
      <c r="L58" s="87" t="s">
        <v>600</v>
      </c>
      <c r="M58" s="87" t="s">
        <v>600</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XNeiuvj2Nkq3lwdxh1PgBzmCqT+udK/yokxAJhO0YRlkygB7JulKc4AGjBzZZdsFXO/ranQ/zRz7qta/VzXgA==" saltValue="BIdIM3P5DpMvN/iIfgtT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55" t="s">
        <v>30</v>
      </c>
      <c r="C41" s="1256"/>
      <c r="D41" s="102"/>
      <c r="E41" s="1257" t="s">
        <v>31</v>
      </c>
      <c r="F41" s="1257"/>
      <c r="G41" s="1257"/>
      <c r="H41" s="1258"/>
      <c r="I41" s="358">
        <v>8944</v>
      </c>
      <c r="J41" s="359">
        <v>8992</v>
      </c>
      <c r="K41" s="359">
        <v>8959</v>
      </c>
      <c r="L41" s="359">
        <v>10155</v>
      </c>
      <c r="M41" s="360">
        <v>10248</v>
      </c>
    </row>
    <row r="42" spans="2:13" ht="27.75" customHeight="1" x14ac:dyDescent="0.15">
      <c r="B42" s="1245"/>
      <c r="C42" s="1246"/>
      <c r="D42" s="103"/>
      <c r="E42" s="1249" t="s">
        <v>32</v>
      </c>
      <c r="F42" s="1249"/>
      <c r="G42" s="1249"/>
      <c r="H42" s="1250"/>
      <c r="I42" s="361">
        <v>147</v>
      </c>
      <c r="J42" s="362">
        <v>110</v>
      </c>
      <c r="K42" s="362">
        <v>74</v>
      </c>
      <c r="L42" s="362">
        <v>37</v>
      </c>
      <c r="M42" s="363" t="s">
        <v>527</v>
      </c>
    </row>
    <row r="43" spans="2:13" ht="27.75" customHeight="1" x14ac:dyDescent="0.15">
      <c r="B43" s="1245"/>
      <c r="C43" s="1246"/>
      <c r="D43" s="103"/>
      <c r="E43" s="1249" t="s">
        <v>33</v>
      </c>
      <c r="F43" s="1249"/>
      <c r="G43" s="1249"/>
      <c r="H43" s="1250"/>
      <c r="I43" s="361">
        <v>3156</v>
      </c>
      <c r="J43" s="362">
        <v>3052</v>
      </c>
      <c r="K43" s="362">
        <v>2753</v>
      </c>
      <c r="L43" s="362">
        <v>2400</v>
      </c>
      <c r="M43" s="363">
        <v>2036</v>
      </c>
    </row>
    <row r="44" spans="2:13" ht="27.75" customHeight="1" x14ac:dyDescent="0.15">
      <c r="B44" s="1245"/>
      <c r="C44" s="1246"/>
      <c r="D44" s="103"/>
      <c r="E44" s="1249" t="s">
        <v>34</v>
      </c>
      <c r="F44" s="1249"/>
      <c r="G44" s="1249"/>
      <c r="H44" s="1250"/>
      <c r="I44" s="361">
        <v>570</v>
      </c>
      <c r="J44" s="362">
        <v>1399</v>
      </c>
      <c r="K44" s="362">
        <v>1434</v>
      </c>
      <c r="L44" s="362">
        <v>1455</v>
      </c>
      <c r="M44" s="363">
        <v>1403</v>
      </c>
    </row>
    <row r="45" spans="2:13" ht="27.75" customHeight="1" x14ac:dyDescent="0.15">
      <c r="B45" s="1245"/>
      <c r="C45" s="1246"/>
      <c r="D45" s="103"/>
      <c r="E45" s="1249" t="s">
        <v>35</v>
      </c>
      <c r="F45" s="1249"/>
      <c r="G45" s="1249"/>
      <c r="H45" s="1250"/>
      <c r="I45" s="361">
        <v>1512</v>
      </c>
      <c r="J45" s="362">
        <v>1452</v>
      </c>
      <c r="K45" s="362">
        <v>1406</v>
      </c>
      <c r="L45" s="362">
        <v>1409</v>
      </c>
      <c r="M45" s="363">
        <v>1384</v>
      </c>
    </row>
    <row r="46" spans="2:13" ht="27.75" customHeight="1" x14ac:dyDescent="0.15">
      <c r="B46" s="1245"/>
      <c r="C46" s="1246"/>
      <c r="D46" s="104"/>
      <c r="E46" s="1249" t="s">
        <v>36</v>
      </c>
      <c r="F46" s="1249"/>
      <c r="G46" s="1249"/>
      <c r="H46" s="1250"/>
      <c r="I46" s="361" t="s">
        <v>527</v>
      </c>
      <c r="J46" s="362" t="s">
        <v>527</v>
      </c>
      <c r="K46" s="362" t="s">
        <v>527</v>
      </c>
      <c r="L46" s="362" t="s">
        <v>527</v>
      </c>
      <c r="M46" s="363" t="s">
        <v>527</v>
      </c>
    </row>
    <row r="47" spans="2:13" ht="27.75" customHeight="1" x14ac:dyDescent="0.15">
      <c r="B47" s="1245"/>
      <c r="C47" s="1246"/>
      <c r="D47" s="105"/>
      <c r="E47" s="1259" t="s">
        <v>37</v>
      </c>
      <c r="F47" s="1260"/>
      <c r="G47" s="1260"/>
      <c r="H47" s="1261"/>
      <c r="I47" s="361" t="s">
        <v>527</v>
      </c>
      <c r="J47" s="362" t="s">
        <v>527</v>
      </c>
      <c r="K47" s="362" t="s">
        <v>527</v>
      </c>
      <c r="L47" s="362" t="s">
        <v>527</v>
      </c>
      <c r="M47" s="363" t="s">
        <v>527</v>
      </c>
    </row>
    <row r="48" spans="2:13" ht="27.75" customHeight="1" x14ac:dyDescent="0.15">
      <c r="B48" s="1245"/>
      <c r="C48" s="1246"/>
      <c r="D48" s="103"/>
      <c r="E48" s="1249" t="s">
        <v>38</v>
      </c>
      <c r="F48" s="1249"/>
      <c r="G48" s="1249"/>
      <c r="H48" s="1250"/>
      <c r="I48" s="361" t="s">
        <v>527</v>
      </c>
      <c r="J48" s="362" t="s">
        <v>527</v>
      </c>
      <c r="K48" s="362" t="s">
        <v>527</v>
      </c>
      <c r="L48" s="362" t="s">
        <v>527</v>
      </c>
      <c r="M48" s="363" t="s">
        <v>527</v>
      </c>
    </row>
    <row r="49" spans="2:13" ht="27.75" customHeight="1" x14ac:dyDescent="0.15">
      <c r="B49" s="1247"/>
      <c r="C49" s="1248"/>
      <c r="D49" s="103"/>
      <c r="E49" s="1249" t="s">
        <v>39</v>
      </c>
      <c r="F49" s="1249"/>
      <c r="G49" s="1249"/>
      <c r="H49" s="1250"/>
      <c r="I49" s="361" t="s">
        <v>527</v>
      </c>
      <c r="J49" s="362" t="s">
        <v>527</v>
      </c>
      <c r="K49" s="362" t="s">
        <v>527</v>
      </c>
      <c r="L49" s="362" t="s">
        <v>527</v>
      </c>
      <c r="M49" s="363" t="s">
        <v>527</v>
      </c>
    </row>
    <row r="50" spans="2:13" ht="27.75" customHeight="1" x14ac:dyDescent="0.15">
      <c r="B50" s="1243" t="s">
        <v>40</v>
      </c>
      <c r="C50" s="1244"/>
      <c r="D50" s="106"/>
      <c r="E50" s="1249" t="s">
        <v>41</v>
      </c>
      <c r="F50" s="1249"/>
      <c r="G50" s="1249"/>
      <c r="H50" s="1250"/>
      <c r="I50" s="361">
        <v>2721</v>
      </c>
      <c r="J50" s="362">
        <v>2731</v>
      </c>
      <c r="K50" s="362">
        <v>2487</v>
      </c>
      <c r="L50" s="362">
        <v>2236</v>
      </c>
      <c r="M50" s="363">
        <v>2790</v>
      </c>
    </row>
    <row r="51" spans="2:13" ht="27.75" customHeight="1" x14ac:dyDescent="0.15">
      <c r="B51" s="1245"/>
      <c r="C51" s="1246"/>
      <c r="D51" s="103"/>
      <c r="E51" s="1249" t="s">
        <v>42</v>
      </c>
      <c r="F51" s="1249"/>
      <c r="G51" s="1249"/>
      <c r="H51" s="1250"/>
      <c r="I51" s="361">
        <v>2708</v>
      </c>
      <c r="J51" s="362">
        <v>2563</v>
      </c>
      <c r="K51" s="362">
        <v>2323</v>
      </c>
      <c r="L51" s="362">
        <v>2011</v>
      </c>
      <c r="M51" s="363">
        <v>1750</v>
      </c>
    </row>
    <row r="52" spans="2:13" ht="27.75" customHeight="1" x14ac:dyDescent="0.15">
      <c r="B52" s="1247"/>
      <c r="C52" s="1248"/>
      <c r="D52" s="103"/>
      <c r="E52" s="1249" t="s">
        <v>43</v>
      </c>
      <c r="F52" s="1249"/>
      <c r="G52" s="1249"/>
      <c r="H52" s="1250"/>
      <c r="I52" s="361">
        <v>7277</v>
      </c>
      <c r="J52" s="362">
        <v>7646</v>
      </c>
      <c r="K52" s="362">
        <v>7555</v>
      </c>
      <c r="L52" s="362">
        <v>7686</v>
      </c>
      <c r="M52" s="363">
        <v>7601</v>
      </c>
    </row>
    <row r="53" spans="2:13" ht="27.75" customHeight="1" thickBot="1" x14ac:dyDescent="0.2">
      <c r="B53" s="1251" t="s">
        <v>44</v>
      </c>
      <c r="C53" s="1252"/>
      <c r="D53" s="107"/>
      <c r="E53" s="1253" t="s">
        <v>45</v>
      </c>
      <c r="F53" s="1253"/>
      <c r="G53" s="1253"/>
      <c r="H53" s="1254"/>
      <c r="I53" s="364">
        <v>1623</v>
      </c>
      <c r="J53" s="365">
        <v>2065</v>
      </c>
      <c r="K53" s="365">
        <v>2260</v>
      </c>
      <c r="L53" s="365">
        <v>3524</v>
      </c>
      <c r="M53" s="366">
        <v>2930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86rKVePAta0h5zTIROHNREh3xH+ty/nIfFW3GrKnJLRJo4V4MlK0Mt4FXKc/cC2DMtY+3mTD4aIm/CVOOVj4g==" saltValue="d4bprYcEtjmbMPTcjuT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571</v>
      </c>
      <c r="G54" s="116" t="s">
        <v>572</v>
      </c>
      <c r="H54" s="117" t="s">
        <v>573</v>
      </c>
    </row>
    <row r="55" spans="2:8" ht="52.5" customHeight="1" x14ac:dyDescent="0.15">
      <c r="B55" s="118"/>
      <c r="C55" s="1270" t="s">
        <v>48</v>
      </c>
      <c r="D55" s="1270"/>
      <c r="E55" s="1271"/>
      <c r="F55" s="119">
        <v>1396</v>
      </c>
      <c r="G55" s="119">
        <v>1341</v>
      </c>
      <c r="H55" s="120">
        <v>1300</v>
      </c>
    </row>
    <row r="56" spans="2:8" ht="52.5" customHeight="1" x14ac:dyDescent="0.15">
      <c r="B56" s="121"/>
      <c r="C56" s="1272" t="s">
        <v>49</v>
      </c>
      <c r="D56" s="1272"/>
      <c r="E56" s="1273"/>
      <c r="F56" s="122">
        <v>0</v>
      </c>
      <c r="G56" s="122">
        <v>0</v>
      </c>
      <c r="H56" s="123">
        <v>0</v>
      </c>
    </row>
    <row r="57" spans="2:8" ht="53.25" customHeight="1" x14ac:dyDescent="0.15">
      <c r="B57" s="121"/>
      <c r="C57" s="1274" t="s">
        <v>50</v>
      </c>
      <c r="D57" s="1274"/>
      <c r="E57" s="1275"/>
      <c r="F57" s="124">
        <v>738</v>
      </c>
      <c r="G57" s="124">
        <v>551</v>
      </c>
      <c r="H57" s="125">
        <v>1147</v>
      </c>
    </row>
    <row r="58" spans="2:8" ht="45.75" customHeight="1" x14ac:dyDescent="0.15">
      <c r="B58" s="126"/>
      <c r="C58" s="1262" t="s">
        <v>604</v>
      </c>
      <c r="D58" s="1263"/>
      <c r="E58" s="1264"/>
      <c r="F58" s="127">
        <v>15</v>
      </c>
      <c r="G58" s="127">
        <v>200</v>
      </c>
      <c r="H58" s="128">
        <v>658</v>
      </c>
    </row>
    <row r="59" spans="2:8" ht="45.75" customHeight="1" x14ac:dyDescent="0.15">
      <c r="B59" s="126"/>
      <c r="C59" s="1262" t="s">
        <v>605</v>
      </c>
      <c r="D59" s="1263"/>
      <c r="E59" s="1264"/>
      <c r="F59" s="127">
        <v>695</v>
      </c>
      <c r="G59" s="127">
        <v>310</v>
      </c>
      <c r="H59" s="128">
        <v>438</v>
      </c>
    </row>
    <row r="60" spans="2:8" ht="45.75" customHeight="1" x14ac:dyDescent="0.15">
      <c r="B60" s="126"/>
      <c r="C60" s="1262" t="s">
        <v>606</v>
      </c>
      <c r="D60" s="1263"/>
      <c r="E60" s="1264"/>
      <c r="F60" s="127">
        <v>22</v>
      </c>
      <c r="G60" s="127">
        <v>35</v>
      </c>
      <c r="H60" s="128">
        <v>43</v>
      </c>
    </row>
    <row r="61" spans="2:8" ht="45.75" customHeight="1" x14ac:dyDescent="0.15">
      <c r="B61" s="126"/>
      <c r="C61" s="1262" t="s">
        <v>607</v>
      </c>
      <c r="D61" s="1263"/>
      <c r="E61" s="1264"/>
      <c r="F61" s="127">
        <v>5</v>
      </c>
      <c r="G61" s="127">
        <v>4</v>
      </c>
      <c r="H61" s="128">
        <v>4</v>
      </c>
    </row>
    <row r="62" spans="2:8" ht="45.75" customHeight="1" thickBot="1" x14ac:dyDescent="0.2">
      <c r="B62" s="129"/>
      <c r="C62" s="1265" t="s">
        <v>608</v>
      </c>
      <c r="D62" s="1266"/>
      <c r="E62" s="1267"/>
      <c r="F62" s="130" t="s">
        <v>603</v>
      </c>
      <c r="G62" s="130">
        <v>1</v>
      </c>
      <c r="H62" s="131">
        <v>3</v>
      </c>
    </row>
    <row r="63" spans="2:8" ht="52.5" customHeight="1" thickBot="1" x14ac:dyDescent="0.2">
      <c r="B63" s="132"/>
      <c r="C63" s="1268" t="s">
        <v>51</v>
      </c>
      <c r="D63" s="1268"/>
      <c r="E63" s="1269"/>
      <c r="F63" s="133">
        <v>2134</v>
      </c>
      <c r="G63" s="133">
        <v>1892</v>
      </c>
      <c r="H63" s="134">
        <v>2446</v>
      </c>
    </row>
    <row r="64" spans="2:8" x14ac:dyDescent="0.15"/>
  </sheetData>
  <sheetProtection algorithmName="SHA-512" hashValue="shOSO1Plywx/tEdTCd8s7CGfH1XvgfWm6L9OreacCmxBSNTuoYHcWq15wq9ON3AvOzwgjmsDBh7U4vXjBojMzw==" saltValue="hYyBbbjg1hR6fIV5M6ci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611</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612</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569</v>
      </c>
      <c r="BQ50" s="1289"/>
      <c r="BR50" s="1289"/>
      <c r="BS50" s="1289"/>
      <c r="BT50" s="1289"/>
      <c r="BU50" s="1289"/>
      <c r="BV50" s="1289"/>
      <c r="BW50" s="1289"/>
      <c r="BX50" s="1289" t="s">
        <v>570</v>
      </c>
      <c r="BY50" s="1289"/>
      <c r="BZ50" s="1289"/>
      <c r="CA50" s="1289"/>
      <c r="CB50" s="1289"/>
      <c r="CC50" s="1289"/>
      <c r="CD50" s="1289"/>
      <c r="CE50" s="1289"/>
      <c r="CF50" s="1289" t="s">
        <v>571</v>
      </c>
      <c r="CG50" s="1289"/>
      <c r="CH50" s="1289"/>
      <c r="CI50" s="1289"/>
      <c r="CJ50" s="1289"/>
      <c r="CK50" s="1289"/>
      <c r="CL50" s="1289"/>
      <c r="CM50" s="1289"/>
      <c r="CN50" s="1289" t="s">
        <v>572</v>
      </c>
      <c r="CO50" s="1289"/>
      <c r="CP50" s="1289"/>
      <c r="CQ50" s="1289"/>
      <c r="CR50" s="1289"/>
      <c r="CS50" s="1289"/>
      <c r="CT50" s="1289"/>
      <c r="CU50" s="1289"/>
      <c r="CV50" s="1289" t="s">
        <v>573</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613</v>
      </c>
      <c r="AO51" s="1292"/>
      <c r="AP51" s="1292"/>
      <c r="AQ51" s="1292"/>
      <c r="AR51" s="1292"/>
      <c r="AS51" s="1292"/>
      <c r="AT51" s="1292"/>
      <c r="AU51" s="1292"/>
      <c r="AV51" s="1292"/>
      <c r="AW51" s="1292"/>
      <c r="AX51" s="1292"/>
      <c r="AY51" s="1292"/>
      <c r="AZ51" s="1292"/>
      <c r="BA51" s="1292"/>
      <c r="BB51" s="1292" t="s">
        <v>614</v>
      </c>
      <c r="BC51" s="1292"/>
      <c r="BD51" s="1292"/>
      <c r="BE51" s="1292"/>
      <c r="BF51" s="1292"/>
      <c r="BG51" s="1292"/>
      <c r="BH51" s="1292"/>
      <c r="BI51" s="1292"/>
      <c r="BJ51" s="1292"/>
      <c r="BK51" s="1292"/>
      <c r="BL51" s="1292"/>
      <c r="BM51" s="1292"/>
      <c r="BN51" s="1292"/>
      <c r="BO51" s="1292"/>
      <c r="BP51" s="1290">
        <v>31.6</v>
      </c>
      <c r="BQ51" s="1290"/>
      <c r="BR51" s="1290"/>
      <c r="BS51" s="1290"/>
      <c r="BT51" s="1290"/>
      <c r="BU51" s="1290"/>
      <c r="BV51" s="1290"/>
      <c r="BW51" s="1290"/>
      <c r="BX51" s="1290">
        <v>40.1</v>
      </c>
      <c r="BY51" s="1290"/>
      <c r="BZ51" s="1290"/>
      <c r="CA51" s="1290"/>
      <c r="CB51" s="1290"/>
      <c r="CC51" s="1290"/>
      <c r="CD51" s="1290"/>
      <c r="CE51" s="1290"/>
      <c r="CF51" s="1290">
        <v>43.4</v>
      </c>
      <c r="CG51" s="1290"/>
      <c r="CH51" s="1290"/>
      <c r="CI51" s="1290"/>
      <c r="CJ51" s="1290"/>
      <c r="CK51" s="1290"/>
      <c r="CL51" s="1290"/>
      <c r="CM51" s="1290"/>
      <c r="CN51" s="1290">
        <v>63</v>
      </c>
      <c r="CO51" s="1290"/>
      <c r="CP51" s="1290"/>
      <c r="CQ51" s="1290"/>
      <c r="CR51" s="1290"/>
      <c r="CS51" s="1290"/>
      <c r="CT51" s="1290"/>
      <c r="CU51" s="1290"/>
      <c r="CV51" s="1290">
        <v>48.3</v>
      </c>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615</v>
      </c>
      <c r="BC53" s="1292"/>
      <c r="BD53" s="1292"/>
      <c r="BE53" s="1292"/>
      <c r="BF53" s="1292"/>
      <c r="BG53" s="1292"/>
      <c r="BH53" s="1292"/>
      <c r="BI53" s="1292"/>
      <c r="BJ53" s="1292"/>
      <c r="BK53" s="1292"/>
      <c r="BL53" s="1292"/>
      <c r="BM53" s="1292"/>
      <c r="BN53" s="1292"/>
      <c r="BO53" s="1292"/>
      <c r="BP53" s="1290">
        <v>51.7</v>
      </c>
      <c r="BQ53" s="1290"/>
      <c r="BR53" s="1290"/>
      <c r="BS53" s="1290"/>
      <c r="BT53" s="1290"/>
      <c r="BU53" s="1290"/>
      <c r="BV53" s="1290"/>
      <c r="BW53" s="1290"/>
      <c r="BX53" s="1290">
        <v>53.2</v>
      </c>
      <c r="BY53" s="1290"/>
      <c r="BZ53" s="1290"/>
      <c r="CA53" s="1290"/>
      <c r="CB53" s="1290"/>
      <c r="CC53" s="1290"/>
      <c r="CD53" s="1290"/>
      <c r="CE53" s="1290"/>
      <c r="CF53" s="1290">
        <v>55.1</v>
      </c>
      <c r="CG53" s="1290"/>
      <c r="CH53" s="1290"/>
      <c r="CI53" s="1290"/>
      <c r="CJ53" s="1290"/>
      <c r="CK53" s="1290"/>
      <c r="CL53" s="1290"/>
      <c r="CM53" s="1290"/>
      <c r="CN53" s="1290">
        <v>55.2</v>
      </c>
      <c r="CO53" s="1290"/>
      <c r="CP53" s="1290"/>
      <c r="CQ53" s="1290"/>
      <c r="CR53" s="1290"/>
      <c r="CS53" s="1290"/>
      <c r="CT53" s="1290"/>
      <c r="CU53" s="1290"/>
      <c r="CV53" s="1290">
        <v>57</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616</v>
      </c>
      <c r="AO55" s="1289"/>
      <c r="AP55" s="1289"/>
      <c r="AQ55" s="1289"/>
      <c r="AR55" s="1289"/>
      <c r="AS55" s="1289"/>
      <c r="AT55" s="1289"/>
      <c r="AU55" s="1289"/>
      <c r="AV55" s="1289"/>
      <c r="AW55" s="1289"/>
      <c r="AX55" s="1289"/>
      <c r="AY55" s="1289"/>
      <c r="AZ55" s="1289"/>
      <c r="BA55" s="1289"/>
      <c r="BB55" s="1292" t="s">
        <v>614</v>
      </c>
      <c r="BC55" s="1292"/>
      <c r="BD55" s="1292"/>
      <c r="BE55" s="1292"/>
      <c r="BF55" s="1292"/>
      <c r="BG55" s="1292"/>
      <c r="BH55" s="1292"/>
      <c r="BI55" s="1292"/>
      <c r="BJ55" s="1292"/>
      <c r="BK55" s="1292"/>
      <c r="BL55" s="1292"/>
      <c r="BM55" s="1292"/>
      <c r="BN55" s="1292"/>
      <c r="BO55" s="1292"/>
      <c r="BP55" s="1290">
        <v>14</v>
      </c>
      <c r="BQ55" s="1290"/>
      <c r="BR55" s="1290"/>
      <c r="BS55" s="1290"/>
      <c r="BT55" s="1290"/>
      <c r="BU55" s="1290"/>
      <c r="BV55" s="1290"/>
      <c r="BW55" s="1290"/>
      <c r="BX55" s="1290">
        <v>11.4</v>
      </c>
      <c r="BY55" s="1290"/>
      <c r="BZ55" s="1290"/>
      <c r="CA55" s="1290"/>
      <c r="CB55" s="1290"/>
      <c r="CC55" s="1290"/>
      <c r="CD55" s="1290"/>
      <c r="CE55" s="1290"/>
      <c r="CF55" s="1290">
        <v>10.4</v>
      </c>
      <c r="CG55" s="1290"/>
      <c r="CH55" s="1290"/>
      <c r="CI55" s="1290"/>
      <c r="CJ55" s="1290"/>
      <c r="CK55" s="1290"/>
      <c r="CL55" s="1290"/>
      <c r="CM55" s="1290"/>
      <c r="CN55" s="1290">
        <v>10.9</v>
      </c>
      <c r="CO55" s="1290"/>
      <c r="CP55" s="1290"/>
      <c r="CQ55" s="1290"/>
      <c r="CR55" s="1290"/>
      <c r="CS55" s="1290"/>
      <c r="CT55" s="1290"/>
      <c r="CU55" s="1290"/>
      <c r="CV55" s="1290">
        <v>4.5999999999999996</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617</v>
      </c>
      <c r="BC57" s="1292"/>
      <c r="BD57" s="1292"/>
      <c r="BE57" s="1292"/>
      <c r="BF57" s="1292"/>
      <c r="BG57" s="1292"/>
      <c r="BH57" s="1292"/>
      <c r="BI57" s="1292"/>
      <c r="BJ57" s="1292"/>
      <c r="BK57" s="1292"/>
      <c r="BL57" s="1292"/>
      <c r="BM57" s="1292"/>
      <c r="BN57" s="1292"/>
      <c r="BO57" s="1292"/>
      <c r="BP57" s="1290">
        <v>58</v>
      </c>
      <c r="BQ57" s="1290"/>
      <c r="BR57" s="1290"/>
      <c r="BS57" s="1290"/>
      <c r="BT57" s="1290"/>
      <c r="BU57" s="1290"/>
      <c r="BV57" s="1290"/>
      <c r="BW57" s="1290"/>
      <c r="BX57" s="1290">
        <v>60.2</v>
      </c>
      <c r="BY57" s="1290"/>
      <c r="BZ57" s="1290"/>
      <c r="CA57" s="1290"/>
      <c r="CB57" s="1290"/>
      <c r="CC57" s="1290"/>
      <c r="CD57" s="1290"/>
      <c r="CE57" s="1290"/>
      <c r="CF57" s="1290">
        <v>61.3</v>
      </c>
      <c r="CG57" s="1290"/>
      <c r="CH57" s="1290"/>
      <c r="CI57" s="1290"/>
      <c r="CJ57" s="1290"/>
      <c r="CK57" s="1290"/>
      <c r="CL57" s="1290"/>
      <c r="CM57" s="1290"/>
      <c r="CN57" s="1290">
        <v>62.2</v>
      </c>
      <c r="CO57" s="1290"/>
      <c r="CP57" s="1290"/>
      <c r="CQ57" s="1290"/>
      <c r="CR57" s="1290"/>
      <c r="CS57" s="1290"/>
      <c r="CT57" s="1290"/>
      <c r="CU57" s="1290"/>
      <c r="CV57" s="1290">
        <v>61</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618</v>
      </c>
    </row>
    <row r="64" spans="1:109" x14ac:dyDescent="0.15">
      <c r="B64" s="375"/>
      <c r="G64" s="382"/>
      <c r="I64" s="395"/>
      <c r="J64" s="395"/>
      <c r="K64" s="395"/>
      <c r="L64" s="395"/>
      <c r="M64" s="395"/>
      <c r="N64" s="396"/>
      <c r="AM64" s="382"/>
      <c r="AN64" s="382" t="s">
        <v>610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619</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612</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569</v>
      </c>
      <c r="BQ72" s="1289"/>
      <c r="BR72" s="1289"/>
      <c r="BS72" s="1289"/>
      <c r="BT72" s="1289"/>
      <c r="BU72" s="1289"/>
      <c r="BV72" s="1289"/>
      <c r="BW72" s="1289"/>
      <c r="BX72" s="1289" t="s">
        <v>570</v>
      </c>
      <c r="BY72" s="1289"/>
      <c r="BZ72" s="1289"/>
      <c r="CA72" s="1289"/>
      <c r="CB72" s="1289"/>
      <c r="CC72" s="1289"/>
      <c r="CD72" s="1289"/>
      <c r="CE72" s="1289"/>
      <c r="CF72" s="1289" t="s">
        <v>571</v>
      </c>
      <c r="CG72" s="1289"/>
      <c r="CH72" s="1289"/>
      <c r="CI72" s="1289"/>
      <c r="CJ72" s="1289"/>
      <c r="CK72" s="1289"/>
      <c r="CL72" s="1289"/>
      <c r="CM72" s="1289"/>
      <c r="CN72" s="1289" t="s">
        <v>572</v>
      </c>
      <c r="CO72" s="1289"/>
      <c r="CP72" s="1289"/>
      <c r="CQ72" s="1289"/>
      <c r="CR72" s="1289"/>
      <c r="CS72" s="1289"/>
      <c r="CT72" s="1289"/>
      <c r="CU72" s="1289"/>
      <c r="CV72" s="1289" t="s">
        <v>573</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613</v>
      </c>
      <c r="AO73" s="1292"/>
      <c r="AP73" s="1292"/>
      <c r="AQ73" s="1292"/>
      <c r="AR73" s="1292"/>
      <c r="AS73" s="1292"/>
      <c r="AT73" s="1292"/>
      <c r="AU73" s="1292"/>
      <c r="AV73" s="1292"/>
      <c r="AW73" s="1292"/>
      <c r="AX73" s="1292"/>
      <c r="AY73" s="1292"/>
      <c r="AZ73" s="1292"/>
      <c r="BA73" s="1292"/>
      <c r="BB73" s="1292" t="s">
        <v>614</v>
      </c>
      <c r="BC73" s="1292"/>
      <c r="BD73" s="1292"/>
      <c r="BE73" s="1292"/>
      <c r="BF73" s="1292"/>
      <c r="BG73" s="1292"/>
      <c r="BH73" s="1292"/>
      <c r="BI73" s="1292"/>
      <c r="BJ73" s="1292"/>
      <c r="BK73" s="1292"/>
      <c r="BL73" s="1292"/>
      <c r="BM73" s="1292"/>
      <c r="BN73" s="1292"/>
      <c r="BO73" s="1292"/>
      <c r="BP73" s="1290">
        <v>31.6</v>
      </c>
      <c r="BQ73" s="1290"/>
      <c r="BR73" s="1290"/>
      <c r="BS73" s="1290"/>
      <c r="BT73" s="1290"/>
      <c r="BU73" s="1290"/>
      <c r="BV73" s="1290"/>
      <c r="BW73" s="1290"/>
      <c r="BX73" s="1290">
        <v>40.1</v>
      </c>
      <c r="BY73" s="1290"/>
      <c r="BZ73" s="1290"/>
      <c r="CA73" s="1290"/>
      <c r="CB73" s="1290"/>
      <c r="CC73" s="1290"/>
      <c r="CD73" s="1290"/>
      <c r="CE73" s="1290"/>
      <c r="CF73" s="1290">
        <v>43.4</v>
      </c>
      <c r="CG73" s="1290"/>
      <c r="CH73" s="1290"/>
      <c r="CI73" s="1290"/>
      <c r="CJ73" s="1290"/>
      <c r="CK73" s="1290"/>
      <c r="CL73" s="1290"/>
      <c r="CM73" s="1290"/>
      <c r="CN73" s="1290">
        <v>63</v>
      </c>
      <c r="CO73" s="1290"/>
      <c r="CP73" s="1290"/>
      <c r="CQ73" s="1290"/>
      <c r="CR73" s="1290"/>
      <c r="CS73" s="1290"/>
      <c r="CT73" s="1290"/>
      <c r="CU73" s="1290"/>
      <c r="CV73" s="1290">
        <v>48.3</v>
      </c>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620</v>
      </c>
      <c r="BC75" s="1292"/>
      <c r="BD75" s="1292"/>
      <c r="BE75" s="1292"/>
      <c r="BF75" s="1292"/>
      <c r="BG75" s="1292"/>
      <c r="BH75" s="1292"/>
      <c r="BI75" s="1292"/>
      <c r="BJ75" s="1292"/>
      <c r="BK75" s="1292"/>
      <c r="BL75" s="1292"/>
      <c r="BM75" s="1292"/>
      <c r="BN75" s="1292"/>
      <c r="BO75" s="1292"/>
      <c r="BP75" s="1290">
        <v>1.1000000000000001</v>
      </c>
      <c r="BQ75" s="1290"/>
      <c r="BR75" s="1290"/>
      <c r="BS75" s="1290"/>
      <c r="BT75" s="1290"/>
      <c r="BU75" s="1290"/>
      <c r="BV75" s="1290"/>
      <c r="BW75" s="1290"/>
      <c r="BX75" s="1290">
        <v>2.5</v>
      </c>
      <c r="BY75" s="1290"/>
      <c r="BZ75" s="1290"/>
      <c r="CA75" s="1290"/>
      <c r="CB75" s="1290"/>
      <c r="CC75" s="1290"/>
      <c r="CD75" s="1290"/>
      <c r="CE75" s="1290"/>
      <c r="CF75" s="1290">
        <v>3.3</v>
      </c>
      <c r="CG75" s="1290"/>
      <c r="CH75" s="1290"/>
      <c r="CI75" s="1290"/>
      <c r="CJ75" s="1290"/>
      <c r="CK75" s="1290"/>
      <c r="CL75" s="1290"/>
      <c r="CM75" s="1290"/>
      <c r="CN75" s="1290">
        <v>3.8</v>
      </c>
      <c r="CO75" s="1290"/>
      <c r="CP75" s="1290"/>
      <c r="CQ75" s="1290"/>
      <c r="CR75" s="1290"/>
      <c r="CS75" s="1290"/>
      <c r="CT75" s="1290"/>
      <c r="CU75" s="1290"/>
      <c r="CV75" s="1290">
        <v>4</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616</v>
      </c>
      <c r="AO77" s="1289"/>
      <c r="AP77" s="1289"/>
      <c r="AQ77" s="1289"/>
      <c r="AR77" s="1289"/>
      <c r="AS77" s="1289"/>
      <c r="AT77" s="1289"/>
      <c r="AU77" s="1289"/>
      <c r="AV77" s="1289"/>
      <c r="AW77" s="1289"/>
      <c r="AX77" s="1289"/>
      <c r="AY77" s="1289"/>
      <c r="AZ77" s="1289"/>
      <c r="BA77" s="1289"/>
      <c r="BB77" s="1292" t="s">
        <v>621</v>
      </c>
      <c r="BC77" s="1292"/>
      <c r="BD77" s="1292"/>
      <c r="BE77" s="1292"/>
      <c r="BF77" s="1292"/>
      <c r="BG77" s="1292"/>
      <c r="BH77" s="1292"/>
      <c r="BI77" s="1292"/>
      <c r="BJ77" s="1292"/>
      <c r="BK77" s="1292"/>
      <c r="BL77" s="1292"/>
      <c r="BM77" s="1292"/>
      <c r="BN77" s="1292"/>
      <c r="BO77" s="1292"/>
      <c r="BP77" s="1290">
        <v>14</v>
      </c>
      <c r="BQ77" s="1290"/>
      <c r="BR77" s="1290"/>
      <c r="BS77" s="1290"/>
      <c r="BT77" s="1290"/>
      <c r="BU77" s="1290"/>
      <c r="BV77" s="1290"/>
      <c r="BW77" s="1290"/>
      <c r="BX77" s="1290">
        <v>11.4</v>
      </c>
      <c r="BY77" s="1290"/>
      <c r="BZ77" s="1290"/>
      <c r="CA77" s="1290"/>
      <c r="CB77" s="1290"/>
      <c r="CC77" s="1290"/>
      <c r="CD77" s="1290"/>
      <c r="CE77" s="1290"/>
      <c r="CF77" s="1290">
        <v>10.4</v>
      </c>
      <c r="CG77" s="1290"/>
      <c r="CH77" s="1290"/>
      <c r="CI77" s="1290"/>
      <c r="CJ77" s="1290"/>
      <c r="CK77" s="1290"/>
      <c r="CL77" s="1290"/>
      <c r="CM77" s="1290"/>
      <c r="CN77" s="1290">
        <v>10.9</v>
      </c>
      <c r="CO77" s="1290"/>
      <c r="CP77" s="1290"/>
      <c r="CQ77" s="1290"/>
      <c r="CR77" s="1290"/>
      <c r="CS77" s="1290"/>
      <c r="CT77" s="1290"/>
      <c r="CU77" s="1290"/>
      <c r="CV77" s="1290">
        <v>4.5999999999999996</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622</v>
      </c>
      <c r="BC79" s="1292"/>
      <c r="BD79" s="1292"/>
      <c r="BE79" s="1292"/>
      <c r="BF79" s="1292"/>
      <c r="BG79" s="1292"/>
      <c r="BH79" s="1292"/>
      <c r="BI79" s="1292"/>
      <c r="BJ79" s="1292"/>
      <c r="BK79" s="1292"/>
      <c r="BL79" s="1292"/>
      <c r="BM79" s="1292"/>
      <c r="BN79" s="1292"/>
      <c r="BO79" s="1292"/>
      <c r="BP79" s="1290">
        <v>6.5</v>
      </c>
      <c r="BQ79" s="1290"/>
      <c r="BR79" s="1290"/>
      <c r="BS79" s="1290"/>
      <c r="BT79" s="1290"/>
      <c r="BU79" s="1290"/>
      <c r="BV79" s="1290"/>
      <c r="BW79" s="1290"/>
      <c r="BX79" s="1290">
        <v>6.7</v>
      </c>
      <c r="BY79" s="1290"/>
      <c r="BZ79" s="1290"/>
      <c r="CA79" s="1290"/>
      <c r="CB79" s="1290"/>
      <c r="CC79" s="1290"/>
      <c r="CD79" s="1290"/>
      <c r="CE79" s="1290"/>
      <c r="CF79" s="1290">
        <v>6.6</v>
      </c>
      <c r="CG79" s="1290"/>
      <c r="CH79" s="1290"/>
      <c r="CI79" s="1290"/>
      <c r="CJ79" s="1290"/>
      <c r="CK79" s="1290"/>
      <c r="CL79" s="1290"/>
      <c r="CM79" s="1290"/>
      <c r="CN79" s="1290">
        <v>5.9</v>
      </c>
      <c r="CO79" s="1290"/>
      <c r="CP79" s="1290"/>
      <c r="CQ79" s="1290"/>
      <c r="CR79" s="1290"/>
      <c r="CS79" s="1290"/>
      <c r="CT79" s="1290"/>
      <c r="CU79" s="1290"/>
      <c r="CV79" s="1290">
        <v>6.3</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DDBMNrHw6hSqJ3GoOcZfh1kJ42EycFvZpcsJIvDT8JxEBKwwR3pYb22oDu2oy2BBMWUyOnKi1s00lNtZAlTYZQ==" saltValue="qmL3BL4hktavPJPkyAIMb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623</v>
      </c>
    </row>
  </sheetData>
  <sheetProtection algorithmName="SHA-512" hashValue="hUFVNh+MmF6+0ygXiCAUFdd8fDiTPXALkab/mLvkF8jJs3G59oUxy4RlfgQCd8vzNcKG+/NrFFy4yvlgXbltPA==" saltValue="CEUZhDJBdXbznUZ4wmWx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624</v>
      </c>
    </row>
  </sheetData>
  <sheetProtection algorithmName="SHA-512" hashValue="3edSVvpnO/1jRO3PyZzdjH/QRMyRKLq6WxJ69Q5e2lF+v56ZpKmF/VjOfgbCFmCHM0WLjMMNi1stEW2dVkCKpA==" saltValue="RqNzhbu9dLtZVrbbI3qa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566</v>
      </c>
      <c r="G2" s="148"/>
      <c r="H2" s="149"/>
    </row>
    <row r="3" spans="1:8" x14ac:dyDescent="0.15">
      <c r="A3" s="145" t="s">
        <v>559</v>
      </c>
      <c r="B3" s="150"/>
      <c r="C3" s="151"/>
      <c r="D3" s="152">
        <v>18345</v>
      </c>
      <c r="E3" s="153"/>
      <c r="F3" s="154">
        <v>53655</v>
      </c>
      <c r="G3" s="155"/>
      <c r="H3" s="156"/>
    </row>
    <row r="4" spans="1:8" x14ac:dyDescent="0.15">
      <c r="A4" s="157"/>
      <c r="B4" s="158"/>
      <c r="C4" s="159"/>
      <c r="D4" s="160">
        <v>14812</v>
      </c>
      <c r="E4" s="161"/>
      <c r="F4" s="162">
        <v>32719</v>
      </c>
      <c r="G4" s="163"/>
      <c r="H4" s="164"/>
    </row>
    <row r="5" spans="1:8" x14ac:dyDescent="0.15">
      <c r="A5" s="145" t="s">
        <v>561</v>
      </c>
      <c r="B5" s="150"/>
      <c r="C5" s="151"/>
      <c r="D5" s="152">
        <v>24922</v>
      </c>
      <c r="E5" s="153"/>
      <c r="F5" s="154">
        <v>53869</v>
      </c>
      <c r="G5" s="155"/>
      <c r="H5" s="156"/>
    </row>
    <row r="6" spans="1:8" x14ac:dyDescent="0.15">
      <c r="A6" s="157"/>
      <c r="B6" s="158"/>
      <c r="C6" s="159"/>
      <c r="D6" s="160">
        <v>18074</v>
      </c>
      <c r="E6" s="161"/>
      <c r="F6" s="162">
        <v>35046</v>
      </c>
      <c r="G6" s="163"/>
      <c r="H6" s="164"/>
    </row>
    <row r="7" spans="1:8" x14ac:dyDescent="0.15">
      <c r="A7" s="145" t="s">
        <v>562</v>
      </c>
      <c r="B7" s="150"/>
      <c r="C7" s="151"/>
      <c r="D7" s="152">
        <v>40582</v>
      </c>
      <c r="E7" s="153"/>
      <c r="F7" s="154">
        <v>59119</v>
      </c>
      <c r="G7" s="155"/>
      <c r="H7" s="156"/>
    </row>
    <row r="8" spans="1:8" x14ac:dyDescent="0.15">
      <c r="A8" s="157"/>
      <c r="B8" s="158"/>
      <c r="C8" s="159"/>
      <c r="D8" s="160">
        <v>19770</v>
      </c>
      <c r="E8" s="161"/>
      <c r="F8" s="162">
        <v>29900</v>
      </c>
      <c r="G8" s="163"/>
      <c r="H8" s="164"/>
    </row>
    <row r="9" spans="1:8" x14ac:dyDescent="0.15">
      <c r="A9" s="145" t="s">
        <v>563</v>
      </c>
      <c r="B9" s="150"/>
      <c r="C9" s="151"/>
      <c r="D9" s="152">
        <v>78316</v>
      </c>
      <c r="E9" s="153"/>
      <c r="F9" s="154">
        <v>53895</v>
      </c>
      <c r="G9" s="155"/>
      <c r="H9" s="156"/>
    </row>
    <row r="10" spans="1:8" x14ac:dyDescent="0.15">
      <c r="A10" s="157"/>
      <c r="B10" s="158"/>
      <c r="C10" s="159"/>
      <c r="D10" s="160">
        <v>63705</v>
      </c>
      <c r="E10" s="161"/>
      <c r="F10" s="162">
        <v>31224</v>
      </c>
      <c r="G10" s="163"/>
      <c r="H10" s="164"/>
    </row>
    <row r="11" spans="1:8" x14ac:dyDescent="0.15">
      <c r="A11" s="145" t="s">
        <v>564</v>
      </c>
      <c r="B11" s="150"/>
      <c r="C11" s="151"/>
      <c r="D11" s="152">
        <v>22557</v>
      </c>
      <c r="E11" s="153"/>
      <c r="F11" s="154">
        <v>47161</v>
      </c>
      <c r="G11" s="155"/>
      <c r="H11" s="156"/>
    </row>
    <row r="12" spans="1:8" x14ac:dyDescent="0.15">
      <c r="A12" s="157"/>
      <c r="B12" s="158"/>
      <c r="C12" s="165"/>
      <c r="D12" s="160">
        <v>15805</v>
      </c>
      <c r="E12" s="161"/>
      <c r="F12" s="162">
        <v>24595</v>
      </c>
      <c r="G12" s="163"/>
      <c r="H12" s="164"/>
    </row>
    <row r="13" spans="1:8" x14ac:dyDescent="0.15">
      <c r="A13" s="145"/>
      <c r="B13" s="150"/>
      <c r="C13" s="166"/>
      <c r="D13" s="167">
        <v>36944</v>
      </c>
      <c r="E13" s="168"/>
      <c r="F13" s="169">
        <v>53540</v>
      </c>
      <c r="G13" s="170"/>
      <c r="H13" s="156"/>
    </row>
    <row r="14" spans="1:8" x14ac:dyDescent="0.15">
      <c r="A14" s="157"/>
      <c r="B14" s="158"/>
      <c r="C14" s="159"/>
      <c r="D14" s="160">
        <v>26433</v>
      </c>
      <c r="E14" s="161"/>
      <c r="F14" s="162">
        <v>30697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5.78</v>
      </c>
      <c r="C19" s="171">
        <f>ROUND(VALUE(SUBSTITUTE(実質収支比率等に係る経年分析!G$48,"▲","-")),2)</f>
        <v>5.83</v>
      </c>
      <c r="D19" s="171">
        <f>ROUND(VALUE(SUBSTITUTE(実質収支比率等に係る経年分析!H$48,"▲","-")),2)</f>
        <v>6.3</v>
      </c>
      <c r="E19" s="171">
        <f>ROUND(VALUE(SUBSTITUTE(実質収支比率等に係る経年分析!I$48,"▲","-")),2)</f>
        <v>5.42</v>
      </c>
      <c r="F19" s="171">
        <f>ROUND(VALUE(SUBSTITUTE(実質収支比率等に係る経年分析!J$48,"▲","-")),2)</f>
        <v>7.81</v>
      </c>
    </row>
    <row r="20" spans="1:11" x14ac:dyDescent="0.15">
      <c r="A20" s="171" t="s">
        <v>55</v>
      </c>
      <c r="B20" s="171">
        <f>ROUND(VALUE(SUBSTITUTE(実質収支比率等に係る経年分析!F$47,"▲","-")),2)</f>
        <v>34.93</v>
      </c>
      <c r="C20" s="171">
        <f>ROUND(VALUE(SUBSTITUTE(実質収支比率等に係る経年分析!G$47,"▲","-")),2)</f>
        <v>27.81</v>
      </c>
      <c r="D20" s="171">
        <f>ROUND(VALUE(SUBSTITUTE(実質収支比率等に係る経年分析!H$47,"▲","-")),2)</f>
        <v>24.12</v>
      </c>
      <c r="E20" s="171">
        <f>ROUND(VALUE(SUBSTITUTE(実質収支比率等に係る経年分析!I$47,"▲","-")),2)</f>
        <v>21.66</v>
      </c>
      <c r="F20" s="171">
        <f>ROUND(VALUE(SUBSTITUTE(実質収支比率等に係る経年分析!J$47,"▲","-")),2)</f>
        <v>19.46</v>
      </c>
    </row>
    <row r="21" spans="1:11" x14ac:dyDescent="0.15">
      <c r="A21" s="171" t="s">
        <v>56</v>
      </c>
      <c r="B21" s="171">
        <f>IF(ISNUMBER(VALUE(SUBSTITUTE(実質収支比率等に係る経年分析!F$49,"▲","-"))),ROUND(VALUE(SUBSTITUTE(実質収支比率等に係る経年分析!F$49,"▲","-")),2),NA())</f>
        <v>-8.93</v>
      </c>
      <c r="C21" s="171">
        <f>IF(ISNUMBER(VALUE(SUBSTITUTE(実質収支比率等に係る経年分析!G$49,"▲","-"))),ROUND(VALUE(SUBSTITUTE(実質収支比率等に係る経年分析!G$49,"▲","-")),2),NA())</f>
        <v>-6.78</v>
      </c>
      <c r="D21" s="171">
        <f>IF(ISNUMBER(VALUE(SUBSTITUTE(実質収支比率等に係る経年分析!H$49,"▲","-"))),ROUND(VALUE(SUBSTITUTE(実質収支比率等に係る経年分析!H$49,"▲","-")),2),NA())</f>
        <v>-2.96</v>
      </c>
      <c r="E21" s="171">
        <f>IF(ISNUMBER(VALUE(SUBSTITUTE(実質収支比率等に係る経年分析!I$49,"▲","-"))),ROUND(VALUE(SUBSTITUTE(実質収支比率等に係る経年分析!I$49,"▲","-")),2),NA())</f>
        <v>-1.34</v>
      </c>
      <c r="F21" s="171">
        <f>IF(ISNUMBER(VALUE(SUBSTITUTE(実質収支比率等に係る経年分析!J$49,"▲","-"))),ROUND(VALUE(SUBSTITUTE(実質収支比率等に係る経年分析!J$49,"▲","-")),2),NA())</f>
        <v>2.16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1.8</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0.14000000000000001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0.71</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2.69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1.03</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4.22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2.41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2.1800000000000002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5.78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5.82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6.29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5.41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19.940000000000001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20.39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19.28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19.100000000000001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846</v>
      </c>
      <c r="E42" s="173"/>
      <c r="F42" s="173"/>
      <c r="G42" s="173">
        <f>'実質公債費比率（分子）の構造'!L$52</f>
        <v>787</v>
      </c>
      <c r="H42" s="173"/>
      <c r="I42" s="173"/>
      <c r="J42" s="173">
        <f>'実質公債費比率（分子）の構造'!M$52</f>
        <v>809</v>
      </c>
      <c r="K42" s="173"/>
      <c r="L42" s="173"/>
      <c r="M42" s="173">
        <f>'実質公債費比率（分子）の構造'!N$52</f>
        <v>825</v>
      </c>
      <c r="N42" s="173"/>
      <c r="O42" s="173"/>
      <c r="P42" s="173">
        <f>'実質公債費比率（分子）の構造'!O$52</f>
        <v>833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37</v>
      </c>
      <c r="C44" s="173"/>
      <c r="D44" s="173"/>
      <c r="E44" s="173">
        <f>'実質公債費比率（分子）の構造'!L$50</f>
        <v>37</v>
      </c>
      <c r="F44" s="173"/>
      <c r="G44" s="173"/>
      <c r="H44" s="173">
        <f>'実質公債費比率（分子）の構造'!M$50</f>
        <v>37</v>
      </c>
      <c r="I44" s="173"/>
      <c r="J44" s="173"/>
      <c r="K44" s="173">
        <f>'実質公債費比率（分子）の構造'!N$50</f>
        <v>37</v>
      </c>
      <c r="L44" s="173"/>
      <c r="M44" s="173"/>
      <c r="N44" s="173">
        <f>'実質公債費比率（分子）の構造'!O$50</f>
        <v>37</v>
      </c>
      <c r="O44" s="173"/>
      <c r="P44" s="173"/>
    </row>
    <row r="45" spans="1:16" x14ac:dyDescent="0.15">
      <c r="A45" s="173" t="s">
        <v>66</v>
      </c>
      <c r="B45" s="173">
        <f>'実質公債費比率（分子）の構造'!K$49</f>
        <v>12</v>
      </c>
      <c r="C45" s="173"/>
      <c r="D45" s="173"/>
      <c r="E45" s="173">
        <f>'実質公債費比率（分子）の構造'!L$49</f>
        <v>16</v>
      </c>
      <c r="F45" s="173"/>
      <c r="G45" s="173"/>
      <c r="H45" s="173">
        <f>'実質公債費比率（分子）の構造'!M$49</f>
        <v>17</v>
      </c>
      <c r="I45" s="173"/>
      <c r="J45" s="173"/>
      <c r="K45" s="173">
        <f>'実質公債費比率（分子）の構造'!N$49</f>
        <v>32</v>
      </c>
      <c r="L45" s="173"/>
      <c r="M45" s="173"/>
      <c r="N45" s="173">
        <f>'実質公債費比率（分子）の構造'!O$49</f>
        <v>71</v>
      </c>
      <c r="O45" s="173"/>
      <c r="P45" s="173"/>
    </row>
    <row r="46" spans="1:16" x14ac:dyDescent="0.15">
      <c r="A46" s="173" t="s">
        <v>67</v>
      </c>
      <c r="B46" s="173">
        <f>'実質公債費比率（分子）の構造'!K$48</f>
        <v>304</v>
      </c>
      <c r="C46" s="173"/>
      <c r="D46" s="173"/>
      <c r="E46" s="173">
        <f>'実質公債費比率（分子）の構造'!L$48</f>
        <v>233</v>
      </c>
      <c r="F46" s="173"/>
      <c r="G46" s="173"/>
      <c r="H46" s="173">
        <f>'実質公債費比率（分子）の構造'!M$48</f>
        <v>264</v>
      </c>
      <c r="I46" s="173"/>
      <c r="J46" s="173"/>
      <c r="K46" s="173">
        <f>'実質公債費比率（分子）の構造'!N$48</f>
        <v>260</v>
      </c>
      <c r="L46" s="173"/>
      <c r="M46" s="173"/>
      <c r="N46" s="173">
        <f>'実質公債費比率（分子）の構造'!O$48</f>
        <v>238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606</v>
      </c>
      <c r="C49" s="173"/>
      <c r="D49" s="173"/>
      <c r="E49" s="173">
        <f>'実質公債費比率（分子）の構造'!L$45</f>
        <v>679</v>
      </c>
      <c r="F49" s="173"/>
      <c r="G49" s="173"/>
      <c r="H49" s="173">
        <f>'実質公債費比率（分子）の構造'!M$45</f>
        <v>717</v>
      </c>
      <c r="I49" s="173"/>
      <c r="J49" s="173"/>
      <c r="K49" s="173">
        <f>'実質公債費比率（分子）の構造'!N$45</f>
        <v>704</v>
      </c>
      <c r="L49" s="173"/>
      <c r="M49" s="173"/>
      <c r="N49" s="173">
        <f>'実質公債費比率（分子）の構造'!O$45</f>
        <v>729</v>
      </c>
      <c r="O49" s="173"/>
      <c r="P49" s="173"/>
    </row>
    <row r="50" spans="1:16" x14ac:dyDescent="0.15">
      <c r="A50" s="173" t="s">
        <v>71</v>
      </c>
      <c r="B50" s="173" t="e">
        <f>NA()</f>
        <v>#N/A</v>
      </c>
      <c r="C50" s="173">
        <f>IF(ISNUMBER('実質公債費比率（分子）の構造'!K$53),'実質公債費比率（分子）の構造'!K$53,NA())</f>
        <v>113</v>
      </c>
      <c r="D50" s="173" t="e">
        <f>NA()</f>
        <v>#N/A</v>
      </c>
      <c r="E50" s="173" t="e">
        <f>NA()</f>
        <v>#N/A</v>
      </c>
      <c r="F50" s="173">
        <f>IF(ISNUMBER('実質公債費比率（分子）の構造'!L$53),'実質公債費比率（分子）の構造'!L$53,NA())</f>
        <v>178</v>
      </c>
      <c r="G50" s="173" t="e">
        <f>NA()</f>
        <v>#N/A</v>
      </c>
      <c r="H50" s="173" t="e">
        <f>NA()</f>
        <v>#N/A</v>
      </c>
      <c r="I50" s="173">
        <f>IF(ISNUMBER('実質公債費比率（分子）の構造'!M$53),'実質公債費比率（分子）の構造'!M$53,NA())</f>
        <v>226</v>
      </c>
      <c r="J50" s="173" t="e">
        <f>NA()</f>
        <v>#N/A</v>
      </c>
      <c r="K50" s="173" t="e">
        <f>NA()</f>
        <v>#N/A</v>
      </c>
      <c r="L50" s="173">
        <f>IF(ISNUMBER('実質公債費比率（分子）の構造'!N$53),'実質公債費比率（分子）の構造'!N$53,NA())</f>
        <v>208</v>
      </c>
      <c r="M50" s="173" t="e">
        <f>NA()</f>
        <v>#N/A</v>
      </c>
      <c r="N50" s="173" t="e">
        <f>NA()</f>
        <v>#N/A</v>
      </c>
      <c r="O50" s="173">
        <f>IF(ISNUMBER('実質公債費比率（分子）の構造'!O$53),'実質公債費比率（分子）の構造'!O$53,NA())</f>
        <v>242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7277</v>
      </c>
      <c r="E56" s="172"/>
      <c r="F56" s="172"/>
      <c r="G56" s="172">
        <f>'将来負担比率（分子）の構造'!J$52</f>
        <v>7646</v>
      </c>
      <c r="H56" s="172"/>
      <c r="I56" s="172"/>
      <c r="J56" s="172">
        <f>'将来負担比率（分子）の構造'!K$52</f>
        <v>7555</v>
      </c>
      <c r="K56" s="172"/>
      <c r="L56" s="172"/>
      <c r="M56" s="172">
        <f>'将来負担比率（分子）の構造'!L$52</f>
        <v>7686</v>
      </c>
      <c r="N56" s="172"/>
      <c r="O56" s="172"/>
      <c r="P56" s="172">
        <f>'将来負担比率（分子）の構造'!M$52</f>
        <v>7601</v>
      </c>
    </row>
    <row r="57" spans="1:16" x14ac:dyDescent="0.15">
      <c r="A57" s="172" t="s">
        <v>42</v>
      </c>
      <c r="B57" s="172"/>
      <c r="C57" s="172"/>
      <c r="D57" s="172">
        <f>'将来負担比率（分子）の構造'!I$51</f>
        <v>2708</v>
      </c>
      <c r="E57" s="172"/>
      <c r="F57" s="172"/>
      <c r="G57" s="172">
        <f>'将来負担比率（分子）の構造'!J$51</f>
        <v>2563</v>
      </c>
      <c r="H57" s="172"/>
      <c r="I57" s="172"/>
      <c r="J57" s="172">
        <f>'将来負担比率（分子）の構造'!K$51</f>
        <v>2323</v>
      </c>
      <c r="K57" s="172"/>
      <c r="L57" s="172"/>
      <c r="M57" s="172">
        <f>'将来負担比率（分子）の構造'!L$51</f>
        <v>2011</v>
      </c>
      <c r="N57" s="172"/>
      <c r="O57" s="172"/>
      <c r="P57" s="172">
        <f>'将来負担比率（分子）の構造'!M$51</f>
        <v>1750</v>
      </c>
    </row>
    <row r="58" spans="1:16" x14ac:dyDescent="0.15">
      <c r="A58" s="172" t="s">
        <v>41</v>
      </c>
      <c r="B58" s="172"/>
      <c r="C58" s="172"/>
      <c r="D58" s="172">
        <f>'将来負担比率（分子）の構造'!I$50</f>
        <v>2721</v>
      </c>
      <c r="E58" s="172"/>
      <c r="F58" s="172"/>
      <c r="G58" s="172">
        <f>'将来負担比率（分子）の構造'!J$50</f>
        <v>2731</v>
      </c>
      <c r="H58" s="172"/>
      <c r="I58" s="172"/>
      <c r="J58" s="172">
        <f>'将来負担比率（分子）の構造'!K$50</f>
        <v>2487</v>
      </c>
      <c r="K58" s="172"/>
      <c r="L58" s="172"/>
      <c r="M58" s="172">
        <f>'将来負担比率（分子）の構造'!L$50</f>
        <v>2236</v>
      </c>
      <c r="N58" s="172"/>
      <c r="O58" s="172"/>
      <c r="P58" s="172">
        <f>'将来負担比率（分子）の構造'!M$50</f>
        <v>2790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1512</v>
      </c>
      <c r="C62" s="172"/>
      <c r="D62" s="172"/>
      <c r="E62" s="172">
        <f>'将来負担比率（分子）の構造'!J$45</f>
        <v>1452</v>
      </c>
      <c r="F62" s="172"/>
      <c r="G62" s="172"/>
      <c r="H62" s="172">
        <f>'将来負担比率（分子）の構造'!K$45</f>
        <v>1406</v>
      </c>
      <c r="I62" s="172"/>
      <c r="J62" s="172"/>
      <c r="K62" s="172">
        <f>'将来負担比率（分子）の構造'!L$45</f>
        <v>1409</v>
      </c>
      <c r="L62" s="172"/>
      <c r="M62" s="172"/>
      <c r="N62" s="172">
        <f>'将来負担比率（分子）の構造'!M$45</f>
        <v>1384</v>
      </c>
      <c r="O62" s="172"/>
      <c r="P62" s="172"/>
    </row>
    <row r="63" spans="1:16" x14ac:dyDescent="0.15">
      <c r="A63" s="172" t="s">
        <v>34</v>
      </c>
      <c r="B63" s="172">
        <f>'将来負担比率（分子）の構造'!I$44</f>
        <v>570</v>
      </c>
      <c r="C63" s="172"/>
      <c r="D63" s="172"/>
      <c r="E63" s="172">
        <f>'将来負担比率（分子）の構造'!J$44</f>
        <v>1399</v>
      </c>
      <c r="F63" s="172"/>
      <c r="G63" s="172"/>
      <c r="H63" s="172">
        <f>'将来負担比率（分子）の構造'!K$44</f>
        <v>1434</v>
      </c>
      <c r="I63" s="172"/>
      <c r="J63" s="172"/>
      <c r="K63" s="172">
        <f>'将来負担比率（分子）の構造'!L$44</f>
        <v>1455</v>
      </c>
      <c r="L63" s="172"/>
      <c r="M63" s="172"/>
      <c r="N63" s="172">
        <f>'将来負担比率（分子）の構造'!M$44</f>
        <v>1403</v>
      </c>
      <c r="O63" s="172"/>
      <c r="P63" s="172"/>
    </row>
    <row r="64" spans="1:16" x14ac:dyDescent="0.15">
      <c r="A64" s="172" t="s">
        <v>33</v>
      </c>
      <c r="B64" s="172">
        <f>'将来負担比率（分子）の構造'!I$43</f>
        <v>3156</v>
      </c>
      <c r="C64" s="172"/>
      <c r="D64" s="172"/>
      <c r="E64" s="172">
        <f>'将来負担比率（分子）の構造'!J$43</f>
        <v>3052</v>
      </c>
      <c r="F64" s="172"/>
      <c r="G64" s="172"/>
      <c r="H64" s="172">
        <f>'将来負担比率（分子）の構造'!K$43</f>
        <v>2753</v>
      </c>
      <c r="I64" s="172"/>
      <c r="J64" s="172"/>
      <c r="K64" s="172">
        <f>'将来負担比率（分子）の構造'!L$43</f>
        <v>2400</v>
      </c>
      <c r="L64" s="172"/>
      <c r="M64" s="172"/>
      <c r="N64" s="172">
        <f>'将来負担比率（分子）の構造'!M$43</f>
        <v>2036</v>
      </c>
      <c r="O64" s="172"/>
      <c r="P64" s="172"/>
    </row>
    <row r="65" spans="1:16" x14ac:dyDescent="0.15">
      <c r="A65" s="172" t="s">
        <v>32</v>
      </c>
      <c r="B65" s="172">
        <f>'将来負担比率（分子）の構造'!I$42</f>
        <v>147</v>
      </c>
      <c r="C65" s="172"/>
      <c r="D65" s="172"/>
      <c r="E65" s="172">
        <f>'将来負担比率（分子）の構造'!J$42</f>
        <v>110</v>
      </c>
      <c r="F65" s="172"/>
      <c r="G65" s="172"/>
      <c r="H65" s="172">
        <f>'将来負担比率（分子）の構造'!K$42</f>
        <v>74</v>
      </c>
      <c r="I65" s="172"/>
      <c r="J65" s="172"/>
      <c r="K65" s="172">
        <f>'将来負担比率（分子）の構造'!L$42</f>
        <v>37</v>
      </c>
      <c r="L65" s="172"/>
      <c r="M65" s="172"/>
      <c r="N65" s="172" t="str">
        <f>'将来負担比率（分子）の構造'!M$42</f>
        <v>-</v>
      </c>
      <c r="O65" s="172"/>
      <c r="P65" s="172"/>
    </row>
    <row r="66" spans="1:16" x14ac:dyDescent="0.15">
      <c r="A66" s="172" t="s">
        <v>31</v>
      </c>
      <c r="B66" s="172">
        <f>'将来負担比率（分子）の構造'!I$41</f>
        <v>8944</v>
      </c>
      <c r="C66" s="172"/>
      <c r="D66" s="172"/>
      <c r="E66" s="172">
        <f>'将来負担比率（分子）の構造'!J$41</f>
        <v>8992</v>
      </c>
      <c r="F66" s="172"/>
      <c r="G66" s="172"/>
      <c r="H66" s="172">
        <f>'将来負担比率（分子）の構造'!K$41</f>
        <v>8959</v>
      </c>
      <c r="I66" s="172"/>
      <c r="J66" s="172"/>
      <c r="K66" s="172">
        <f>'将来負担比率（分子）の構造'!L$41</f>
        <v>10155</v>
      </c>
      <c r="L66" s="172"/>
      <c r="M66" s="172"/>
      <c r="N66" s="172">
        <f>'将来負担比率（分子）の構造'!M$41</f>
        <v>10248</v>
      </c>
      <c r="O66" s="172"/>
      <c r="P66" s="172"/>
    </row>
    <row r="67" spans="1:16" x14ac:dyDescent="0.15">
      <c r="A67" s="172" t="s">
        <v>75</v>
      </c>
      <c r="B67" s="172" t="e">
        <f>NA()</f>
        <v>#N/A</v>
      </c>
      <c r="C67" s="172">
        <f>IF(ISNUMBER('将来負担比率（分子）の構造'!I$53), IF('将来負担比率（分子）の構造'!I$53 &lt; 0, 0, '将来負担比率（分子）の構造'!I$53), NA())</f>
        <v>1623</v>
      </c>
      <c r="D67" s="172" t="e">
        <f>NA()</f>
        <v>#N/A</v>
      </c>
      <c r="E67" s="172" t="e">
        <f>NA()</f>
        <v>#N/A</v>
      </c>
      <c r="F67" s="172">
        <f>IF(ISNUMBER('将来負担比率（分子）の構造'!J$53), IF('将来負担比率（分子）の構造'!J$53 &lt; 0, 0, '将来負担比率（分子）の構造'!J$53), NA())</f>
        <v>2065</v>
      </c>
      <c r="G67" s="172" t="e">
        <f>NA()</f>
        <v>#N/A</v>
      </c>
      <c r="H67" s="172" t="e">
        <f>NA()</f>
        <v>#N/A</v>
      </c>
      <c r="I67" s="172">
        <f>IF(ISNUMBER('将来負担比率（分子）の構造'!K$53), IF('将来負担比率（分子）の構造'!K$53 &lt; 0, 0, '将来負担比率（分子）の構造'!K$53), NA())</f>
        <v>2260</v>
      </c>
      <c r="J67" s="172" t="e">
        <f>NA()</f>
        <v>#N/A</v>
      </c>
      <c r="K67" s="172" t="e">
        <f>NA()</f>
        <v>#N/A</v>
      </c>
      <c r="L67" s="172">
        <f>IF(ISNUMBER('将来負担比率（分子）の構造'!L$53), IF('将来負担比率（分子）の構造'!L$53 &lt; 0, 0, '将来負担比率（分子）の構造'!L$53), NA())</f>
        <v>3524</v>
      </c>
      <c r="M67" s="172" t="e">
        <f>NA()</f>
        <v>#N/A</v>
      </c>
      <c r="N67" s="172" t="e">
        <f>NA()</f>
        <v>#N/A</v>
      </c>
      <c r="O67" s="172">
        <f>IF(ISNUMBER('将来負担比率（分子）の構造'!M$53), IF('将来負担比率（分子）の構造'!M$53 &lt; 0, 0, '将来負担比率（分子）の構造'!M$53), NA())</f>
        <v>2930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1396</v>
      </c>
      <c r="C72" s="176">
        <f>基金残高に係る経年分析!G55</f>
        <v>1341</v>
      </c>
      <c r="D72" s="176">
        <f>基金残高に係る経年分析!H55</f>
        <v>1300</v>
      </c>
    </row>
    <row r="73" spans="1:16" x14ac:dyDescent="0.15">
      <c r="A73" s="175" t="s">
        <v>78</v>
      </c>
      <c r="B73" s="176">
        <f>基金残高に係る経年分析!F56</f>
        <v>0</v>
      </c>
      <c r="C73" s="176">
        <f>基金残高に係る経年分析!G56</f>
        <v>0</v>
      </c>
      <c r="D73" s="176">
        <f>基金残高に係る経年分析!H56</f>
        <v>0</v>
      </c>
    </row>
    <row r="74" spans="1:16" x14ac:dyDescent="0.15">
      <c r="A74" s="175" t="s">
        <v>79</v>
      </c>
      <c r="B74" s="176">
        <f>基金残高に係る経年分析!F57</f>
        <v>738</v>
      </c>
      <c r="C74" s="176">
        <f>基金残高に係る経年分析!G57</f>
        <v>551</v>
      </c>
      <c r="D74" s="176">
        <f>基金残高に係る経年分析!H57</f>
        <v>1147</v>
      </c>
    </row>
  </sheetData>
  <sheetProtection algorithmName="SHA-512" hashValue="3uA3z6nJN0EkC2C8zUkgKRJ3yJUhr6afT1O0W3wG7Vlrag73cAXjnoaiHZPZ9nIQHeXEgXVO9+SgILIahTNuBg==" saltValue="ttw2qRa7A0ITQz2uTEAG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220</v>
      </c>
      <c r="DI1" s="782"/>
      <c r="DJ1" s="782"/>
      <c r="DK1" s="782"/>
      <c r="DL1" s="782"/>
      <c r="DM1" s="782"/>
      <c r="DN1" s="783"/>
      <c r="DO1" s="212"/>
      <c r="DP1" s="781" t="s">
        <v>221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226</v>
      </c>
      <c r="S4" s="724"/>
      <c r="T4" s="724"/>
      <c r="U4" s="724"/>
      <c r="V4" s="724"/>
      <c r="W4" s="724"/>
      <c r="X4" s="724"/>
      <c r="Y4" s="725"/>
      <c r="Z4" s="723" t="s">
        <v>227</v>
      </c>
      <c r="AA4" s="724"/>
      <c r="AB4" s="724"/>
      <c r="AC4" s="725"/>
      <c r="AD4" s="723" t="s">
        <v>228</v>
      </c>
      <c r="AE4" s="724"/>
      <c r="AF4" s="724"/>
      <c r="AG4" s="724"/>
      <c r="AH4" s="724"/>
      <c r="AI4" s="724"/>
      <c r="AJ4" s="724"/>
      <c r="AK4" s="725"/>
      <c r="AL4" s="723" t="s">
        <v>227</v>
      </c>
      <c r="AM4" s="724"/>
      <c r="AN4" s="724"/>
      <c r="AO4" s="725"/>
      <c r="AP4" s="784" t="s">
        <v>229</v>
      </c>
      <c r="AQ4" s="784"/>
      <c r="AR4" s="784"/>
      <c r="AS4" s="784"/>
      <c r="AT4" s="784"/>
      <c r="AU4" s="784"/>
      <c r="AV4" s="784"/>
      <c r="AW4" s="784"/>
      <c r="AX4" s="784"/>
      <c r="AY4" s="784"/>
      <c r="AZ4" s="784"/>
      <c r="BA4" s="784"/>
      <c r="BB4" s="784"/>
      <c r="BC4" s="784"/>
      <c r="BD4" s="784"/>
      <c r="BE4" s="784"/>
      <c r="BF4" s="784"/>
      <c r="BG4" s="784" t="s">
        <v>230</v>
      </c>
      <c r="BH4" s="784"/>
      <c r="BI4" s="784"/>
      <c r="BJ4" s="784"/>
      <c r="BK4" s="784"/>
      <c r="BL4" s="784"/>
      <c r="BM4" s="784"/>
      <c r="BN4" s="784"/>
      <c r="BO4" s="784" t="s">
        <v>227</v>
      </c>
      <c r="BP4" s="784"/>
      <c r="BQ4" s="784"/>
      <c r="BR4" s="784"/>
      <c r="BS4" s="784" t="s">
        <v>231</v>
      </c>
      <c r="BT4" s="784"/>
      <c r="BU4" s="784"/>
      <c r="BV4" s="784"/>
      <c r="BW4" s="784"/>
      <c r="BX4" s="784"/>
      <c r="BY4" s="784"/>
      <c r="BZ4" s="784"/>
      <c r="CA4" s="784"/>
      <c r="CB4" s="784"/>
      <c r="CD4" s="766" t="s">
        <v>232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233</v>
      </c>
      <c r="C5" s="732"/>
      <c r="D5" s="732"/>
      <c r="E5" s="732"/>
      <c r="F5" s="732"/>
      <c r="G5" s="732"/>
      <c r="H5" s="732"/>
      <c r="I5" s="732"/>
      <c r="J5" s="732"/>
      <c r="K5" s="732"/>
      <c r="L5" s="732"/>
      <c r="M5" s="732"/>
      <c r="N5" s="732"/>
      <c r="O5" s="732"/>
      <c r="P5" s="732"/>
      <c r="Q5" s="733"/>
      <c r="R5" s="717">
        <v>4072735</v>
      </c>
      <c r="S5" s="718"/>
      <c r="T5" s="718"/>
      <c r="U5" s="718"/>
      <c r="V5" s="718"/>
      <c r="W5" s="718"/>
      <c r="X5" s="718"/>
      <c r="Y5" s="761"/>
      <c r="Z5" s="779">
        <v>36</v>
      </c>
      <c r="AA5" s="779"/>
      <c r="AB5" s="779"/>
      <c r="AC5" s="779"/>
      <c r="AD5" s="780">
        <v>3783061</v>
      </c>
      <c r="AE5" s="780"/>
      <c r="AF5" s="780"/>
      <c r="AG5" s="780"/>
      <c r="AH5" s="780"/>
      <c r="AI5" s="780"/>
      <c r="AJ5" s="780"/>
      <c r="AK5" s="780"/>
      <c r="AL5" s="762">
        <v>61.4</v>
      </c>
      <c r="AM5" s="736"/>
      <c r="AN5" s="736"/>
      <c r="AO5" s="763"/>
      <c r="AP5" s="731" t="s">
        <v>234</v>
      </c>
      <c r="AQ5" s="732"/>
      <c r="AR5" s="732"/>
      <c r="AS5" s="732"/>
      <c r="AT5" s="732"/>
      <c r="AU5" s="732"/>
      <c r="AV5" s="732"/>
      <c r="AW5" s="732"/>
      <c r="AX5" s="732"/>
      <c r="AY5" s="732"/>
      <c r="AZ5" s="732"/>
      <c r="BA5" s="732"/>
      <c r="BB5" s="732"/>
      <c r="BC5" s="732"/>
      <c r="BD5" s="732"/>
      <c r="BE5" s="732"/>
      <c r="BF5" s="733"/>
      <c r="BG5" s="664">
        <v>3783061</v>
      </c>
      <c r="BH5" s="665"/>
      <c r="BI5" s="665"/>
      <c r="BJ5" s="665"/>
      <c r="BK5" s="665"/>
      <c r="BL5" s="665"/>
      <c r="BM5" s="665"/>
      <c r="BN5" s="666"/>
      <c r="BO5" s="691">
        <v>92.9</v>
      </c>
      <c r="BP5" s="691"/>
      <c r="BQ5" s="691"/>
      <c r="BR5" s="691"/>
      <c r="BS5" s="692" t="s">
        <v>235</v>
      </c>
      <c r="BT5" s="692"/>
      <c r="BU5" s="692"/>
      <c r="BV5" s="692"/>
      <c r="BW5" s="692"/>
      <c r="BX5" s="692"/>
      <c r="BY5" s="692"/>
      <c r="BZ5" s="692"/>
      <c r="CA5" s="692"/>
      <c r="CB5" s="759"/>
      <c r="CD5" s="766" t="s">
        <v>229</v>
      </c>
      <c r="CE5" s="767"/>
      <c r="CF5" s="767"/>
      <c r="CG5" s="767"/>
      <c r="CH5" s="767"/>
      <c r="CI5" s="767"/>
      <c r="CJ5" s="767"/>
      <c r="CK5" s="767"/>
      <c r="CL5" s="767"/>
      <c r="CM5" s="767"/>
      <c r="CN5" s="767"/>
      <c r="CO5" s="767"/>
      <c r="CP5" s="767"/>
      <c r="CQ5" s="768"/>
      <c r="CR5" s="766" t="s">
        <v>236</v>
      </c>
      <c r="CS5" s="767"/>
      <c r="CT5" s="767"/>
      <c r="CU5" s="767"/>
      <c r="CV5" s="767"/>
      <c r="CW5" s="767"/>
      <c r="CX5" s="767"/>
      <c r="CY5" s="768"/>
      <c r="CZ5" s="766" t="s">
        <v>227</v>
      </c>
      <c r="DA5" s="767"/>
      <c r="DB5" s="767"/>
      <c r="DC5" s="768"/>
      <c r="DD5" s="766" t="s">
        <v>237</v>
      </c>
      <c r="DE5" s="767"/>
      <c r="DF5" s="767"/>
      <c r="DG5" s="767"/>
      <c r="DH5" s="767"/>
      <c r="DI5" s="767"/>
      <c r="DJ5" s="767"/>
      <c r="DK5" s="767"/>
      <c r="DL5" s="767"/>
      <c r="DM5" s="767"/>
      <c r="DN5" s="767"/>
      <c r="DO5" s="767"/>
      <c r="DP5" s="768"/>
      <c r="DQ5" s="766" t="s">
        <v>238</v>
      </c>
      <c r="DR5" s="767"/>
      <c r="DS5" s="767"/>
      <c r="DT5" s="767"/>
      <c r="DU5" s="767"/>
      <c r="DV5" s="767"/>
      <c r="DW5" s="767"/>
      <c r="DX5" s="767"/>
      <c r="DY5" s="767"/>
      <c r="DZ5" s="767"/>
      <c r="EA5" s="767"/>
      <c r="EB5" s="767"/>
      <c r="EC5" s="768"/>
    </row>
    <row r="6" spans="2:143" ht="11.25" customHeight="1" x14ac:dyDescent="0.15">
      <c r="B6" s="661" t="s">
        <v>239</v>
      </c>
      <c r="C6" s="662"/>
      <c r="D6" s="662"/>
      <c r="E6" s="662"/>
      <c r="F6" s="662"/>
      <c r="G6" s="662"/>
      <c r="H6" s="662"/>
      <c r="I6" s="662"/>
      <c r="J6" s="662"/>
      <c r="K6" s="662"/>
      <c r="L6" s="662"/>
      <c r="M6" s="662"/>
      <c r="N6" s="662"/>
      <c r="O6" s="662"/>
      <c r="P6" s="662"/>
      <c r="Q6" s="663"/>
      <c r="R6" s="664">
        <v>93614</v>
      </c>
      <c r="S6" s="665"/>
      <c r="T6" s="665"/>
      <c r="U6" s="665"/>
      <c r="V6" s="665"/>
      <c r="W6" s="665"/>
      <c r="X6" s="665"/>
      <c r="Y6" s="666"/>
      <c r="Z6" s="691">
        <v>0.8</v>
      </c>
      <c r="AA6" s="691"/>
      <c r="AB6" s="691"/>
      <c r="AC6" s="691"/>
      <c r="AD6" s="692">
        <v>93614</v>
      </c>
      <c r="AE6" s="692"/>
      <c r="AF6" s="692"/>
      <c r="AG6" s="692"/>
      <c r="AH6" s="692"/>
      <c r="AI6" s="692"/>
      <c r="AJ6" s="692"/>
      <c r="AK6" s="692"/>
      <c r="AL6" s="667">
        <v>1.5</v>
      </c>
      <c r="AM6" s="668"/>
      <c r="AN6" s="668"/>
      <c r="AO6" s="693"/>
      <c r="AP6" s="661" t="s">
        <v>240</v>
      </c>
      <c r="AQ6" s="662"/>
      <c r="AR6" s="662"/>
      <c r="AS6" s="662"/>
      <c r="AT6" s="662"/>
      <c r="AU6" s="662"/>
      <c r="AV6" s="662"/>
      <c r="AW6" s="662"/>
      <c r="AX6" s="662"/>
      <c r="AY6" s="662"/>
      <c r="AZ6" s="662"/>
      <c r="BA6" s="662"/>
      <c r="BB6" s="662"/>
      <c r="BC6" s="662"/>
      <c r="BD6" s="662"/>
      <c r="BE6" s="662"/>
      <c r="BF6" s="663"/>
      <c r="BG6" s="664">
        <v>3783061</v>
      </c>
      <c r="BH6" s="665"/>
      <c r="BI6" s="665"/>
      <c r="BJ6" s="665"/>
      <c r="BK6" s="665"/>
      <c r="BL6" s="665"/>
      <c r="BM6" s="665"/>
      <c r="BN6" s="666"/>
      <c r="BO6" s="691">
        <v>92.9</v>
      </c>
      <c r="BP6" s="691"/>
      <c r="BQ6" s="691"/>
      <c r="BR6" s="691"/>
      <c r="BS6" s="692" t="s">
        <v>235</v>
      </c>
      <c r="BT6" s="692"/>
      <c r="BU6" s="692"/>
      <c r="BV6" s="692"/>
      <c r="BW6" s="692"/>
      <c r="BX6" s="692"/>
      <c r="BY6" s="692"/>
      <c r="BZ6" s="692"/>
      <c r="CA6" s="692"/>
      <c r="CB6" s="759"/>
      <c r="CD6" s="720" t="s">
        <v>241</v>
      </c>
      <c r="CE6" s="721"/>
      <c r="CF6" s="721"/>
      <c r="CG6" s="721"/>
      <c r="CH6" s="721"/>
      <c r="CI6" s="721"/>
      <c r="CJ6" s="721"/>
      <c r="CK6" s="721"/>
      <c r="CL6" s="721"/>
      <c r="CM6" s="721"/>
      <c r="CN6" s="721"/>
      <c r="CO6" s="721"/>
      <c r="CP6" s="721"/>
      <c r="CQ6" s="722"/>
      <c r="CR6" s="664">
        <v>95288</v>
      </c>
      <c r="CS6" s="665"/>
      <c r="CT6" s="665"/>
      <c r="CU6" s="665"/>
      <c r="CV6" s="665"/>
      <c r="CW6" s="665"/>
      <c r="CX6" s="665"/>
      <c r="CY6" s="666"/>
      <c r="CZ6" s="762">
        <v>0.9</v>
      </c>
      <c r="DA6" s="736"/>
      <c r="DB6" s="736"/>
      <c r="DC6" s="765"/>
      <c r="DD6" s="670" t="s">
        <v>242</v>
      </c>
      <c r="DE6" s="665"/>
      <c r="DF6" s="665"/>
      <c r="DG6" s="665"/>
      <c r="DH6" s="665"/>
      <c r="DI6" s="665"/>
      <c r="DJ6" s="665"/>
      <c r="DK6" s="665"/>
      <c r="DL6" s="665"/>
      <c r="DM6" s="665"/>
      <c r="DN6" s="665"/>
      <c r="DO6" s="665"/>
      <c r="DP6" s="666"/>
      <c r="DQ6" s="670">
        <v>95288</v>
      </c>
      <c r="DR6" s="665"/>
      <c r="DS6" s="665"/>
      <c r="DT6" s="665"/>
      <c r="DU6" s="665"/>
      <c r="DV6" s="665"/>
      <c r="DW6" s="665"/>
      <c r="DX6" s="665"/>
      <c r="DY6" s="665"/>
      <c r="DZ6" s="665"/>
      <c r="EA6" s="665"/>
      <c r="EB6" s="665"/>
      <c r="EC6" s="705"/>
    </row>
    <row r="7" spans="2:143" ht="11.25" customHeight="1" x14ac:dyDescent="0.15">
      <c r="B7" s="661" t="s">
        <v>243</v>
      </c>
      <c r="C7" s="662"/>
      <c r="D7" s="662"/>
      <c r="E7" s="662"/>
      <c r="F7" s="662"/>
      <c r="G7" s="662"/>
      <c r="H7" s="662"/>
      <c r="I7" s="662"/>
      <c r="J7" s="662"/>
      <c r="K7" s="662"/>
      <c r="L7" s="662"/>
      <c r="M7" s="662"/>
      <c r="N7" s="662"/>
      <c r="O7" s="662"/>
      <c r="P7" s="662"/>
      <c r="Q7" s="663"/>
      <c r="R7" s="664">
        <v>2748</v>
      </c>
      <c r="S7" s="665"/>
      <c r="T7" s="665"/>
      <c r="U7" s="665"/>
      <c r="V7" s="665"/>
      <c r="W7" s="665"/>
      <c r="X7" s="665"/>
      <c r="Y7" s="666"/>
      <c r="Z7" s="691">
        <v>0</v>
      </c>
      <c r="AA7" s="691"/>
      <c r="AB7" s="691"/>
      <c r="AC7" s="691"/>
      <c r="AD7" s="692">
        <v>2748</v>
      </c>
      <c r="AE7" s="692"/>
      <c r="AF7" s="692"/>
      <c r="AG7" s="692"/>
      <c r="AH7" s="692"/>
      <c r="AI7" s="692"/>
      <c r="AJ7" s="692"/>
      <c r="AK7" s="692"/>
      <c r="AL7" s="667">
        <v>0</v>
      </c>
      <c r="AM7" s="668"/>
      <c r="AN7" s="668"/>
      <c r="AO7" s="693"/>
      <c r="AP7" s="661" t="s">
        <v>244</v>
      </c>
      <c r="AQ7" s="662"/>
      <c r="AR7" s="662"/>
      <c r="AS7" s="662"/>
      <c r="AT7" s="662"/>
      <c r="AU7" s="662"/>
      <c r="AV7" s="662"/>
      <c r="AW7" s="662"/>
      <c r="AX7" s="662"/>
      <c r="AY7" s="662"/>
      <c r="AZ7" s="662"/>
      <c r="BA7" s="662"/>
      <c r="BB7" s="662"/>
      <c r="BC7" s="662"/>
      <c r="BD7" s="662"/>
      <c r="BE7" s="662"/>
      <c r="BF7" s="663"/>
      <c r="BG7" s="664">
        <v>1740653</v>
      </c>
      <c r="BH7" s="665"/>
      <c r="BI7" s="665"/>
      <c r="BJ7" s="665"/>
      <c r="BK7" s="665"/>
      <c r="BL7" s="665"/>
      <c r="BM7" s="665"/>
      <c r="BN7" s="666"/>
      <c r="BO7" s="691">
        <v>42.7</v>
      </c>
      <c r="BP7" s="691"/>
      <c r="BQ7" s="691"/>
      <c r="BR7" s="691"/>
      <c r="BS7" s="692" t="s">
        <v>235</v>
      </c>
      <c r="BT7" s="692"/>
      <c r="BU7" s="692"/>
      <c r="BV7" s="692"/>
      <c r="BW7" s="692"/>
      <c r="BX7" s="692"/>
      <c r="BY7" s="692"/>
      <c r="BZ7" s="692"/>
      <c r="CA7" s="692"/>
      <c r="CB7" s="759"/>
      <c r="CD7" s="706" t="s">
        <v>245</v>
      </c>
      <c r="CE7" s="703"/>
      <c r="CF7" s="703"/>
      <c r="CG7" s="703"/>
      <c r="CH7" s="703"/>
      <c r="CI7" s="703"/>
      <c r="CJ7" s="703"/>
      <c r="CK7" s="703"/>
      <c r="CL7" s="703"/>
      <c r="CM7" s="703"/>
      <c r="CN7" s="703"/>
      <c r="CO7" s="703"/>
      <c r="CP7" s="703"/>
      <c r="CQ7" s="704"/>
      <c r="CR7" s="664">
        <v>1722815</v>
      </c>
      <c r="CS7" s="665"/>
      <c r="CT7" s="665"/>
      <c r="CU7" s="665"/>
      <c r="CV7" s="665"/>
      <c r="CW7" s="665"/>
      <c r="CX7" s="665"/>
      <c r="CY7" s="666"/>
      <c r="CZ7" s="691">
        <v>16</v>
      </c>
      <c r="DA7" s="691"/>
      <c r="DB7" s="691"/>
      <c r="DC7" s="691"/>
      <c r="DD7" s="670">
        <v>9222</v>
      </c>
      <c r="DE7" s="665"/>
      <c r="DF7" s="665"/>
      <c r="DG7" s="665"/>
      <c r="DH7" s="665"/>
      <c r="DI7" s="665"/>
      <c r="DJ7" s="665"/>
      <c r="DK7" s="665"/>
      <c r="DL7" s="665"/>
      <c r="DM7" s="665"/>
      <c r="DN7" s="665"/>
      <c r="DO7" s="665"/>
      <c r="DP7" s="666"/>
      <c r="DQ7" s="670">
        <v>1586292</v>
      </c>
      <c r="DR7" s="665"/>
      <c r="DS7" s="665"/>
      <c r="DT7" s="665"/>
      <c r="DU7" s="665"/>
      <c r="DV7" s="665"/>
      <c r="DW7" s="665"/>
      <c r="DX7" s="665"/>
      <c r="DY7" s="665"/>
      <c r="DZ7" s="665"/>
      <c r="EA7" s="665"/>
      <c r="EB7" s="665"/>
      <c r="EC7" s="705"/>
    </row>
    <row r="8" spans="2:143" ht="11.25" customHeight="1" x14ac:dyDescent="0.15">
      <c r="B8" s="661" t="s">
        <v>246</v>
      </c>
      <c r="C8" s="662"/>
      <c r="D8" s="662"/>
      <c r="E8" s="662"/>
      <c r="F8" s="662"/>
      <c r="G8" s="662"/>
      <c r="H8" s="662"/>
      <c r="I8" s="662"/>
      <c r="J8" s="662"/>
      <c r="K8" s="662"/>
      <c r="L8" s="662"/>
      <c r="M8" s="662"/>
      <c r="N8" s="662"/>
      <c r="O8" s="662"/>
      <c r="P8" s="662"/>
      <c r="Q8" s="663"/>
      <c r="R8" s="664">
        <v>33712</v>
      </c>
      <c r="S8" s="665"/>
      <c r="T8" s="665"/>
      <c r="U8" s="665"/>
      <c r="V8" s="665"/>
      <c r="W8" s="665"/>
      <c r="X8" s="665"/>
      <c r="Y8" s="666"/>
      <c r="Z8" s="691">
        <v>0.3</v>
      </c>
      <c r="AA8" s="691"/>
      <c r="AB8" s="691"/>
      <c r="AC8" s="691"/>
      <c r="AD8" s="692">
        <v>33712</v>
      </c>
      <c r="AE8" s="692"/>
      <c r="AF8" s="692"/>
      <c r="AG8" s="692"/>
      <c r="AH8" s="692"/>
      <c r="AI8" s="692"/>
      <c r="AJ8" s="692"/>
      <c r="AK8" s="692"/>
      <c r="AL8" s="667">
        <v>0.5</v>
      </c>
      <c r="AM8" s="668"/>
      <c r="AN8" s="668"/>
      <c r="AO8" s="693"/>
      <c r="AP8" s="661" t="s">
        <v>247</v>
      </c>
      <c r="AQ8" s="662"/>
      <c r="AR8" s="662"/>
      <c r="AS8" s="662"/>
      <c r="AT8" s="662"/>
      <c r="AU8" s="662"/>
      <c r="AV8" s="662"/>
      <c r="AW8" s="662"/>
      <c r="AX8" s="662"/>
      <c r="AY8" s="662"/>
      <c r="AZ8" s="662"/>
      <c r="BA8" s="662"/>
      <c r="BB8" s="662"/>
      <c r="BC8" s="662"/>
      <c r="BD8" s="662"/>
      <c r="BE8" s="662"/>
      <c r="BF8" s="663"/>
      <c r="BG8" s="664">
        <v>50942</v>
      </c>
      <c r="BH8" s="665"/>
      <c r="BI8" s="665"/>
      <c r="BJ8" s="665"/>
      <c r="BK8" s="665"/>
      <c r="BL8" s="665"/>
      <c r="BM8" s="665"/>
      <c r="BN8" s="666"/>
      <c r="BO8" s="691">
        <v>1.3</v>
      </c>
      <c r="BP8" s="691"/>
      <c r="BQ8" s="691"/>
      <c r="BR8" s="691"/>
      <c r="BS8" s="692" t="s">
        <v>242</v>
      </c>
      <c r="BT8" s="692"/>
      <c r="BU8" s="692"/>
      <c r="BV8" s="692"/>
      <c r="BW8" s="692"/>
      <c r="BX8" s="692"/>
      <c r="BY8" s="692"/>
      <c r="BZ8" s="692"/>
      <c r="CA8" s="692"/>
      <c r="CB8" s="759"/>
      <c r="CD8" s="706" t="s">
        <v>248</v>
      </c>
      <c r="CE8" s="703"/>
      <c r="CF8" s="703"/>
      <c r="CG8" s="703"/>
      <c r="CH8" s="703"/>
      <c r="CI8" s="703"/>
      <c r="CJ8" s="703"/>
      <c r="CK8" s="703"/>
      <c r="CL8" s="703"/>
      <c r="CM8" s="703"/>
      <c r="CN8" s="703"/>
      <c r="CO8" s="703"/>
      <c r="CP8" s="703"/>
      <c r="CQ8" s="704"/>
      <c r="CR8" s="664">
        <v>4403938</v>
      </c>
      <c r="CS8" s="665"/>
      <c r="CT8" s="665"/>
      <c r="CU8" s="665"/>
      <c r="CV8" s="665"/>
      <c r="CW8" s="665"/>
      <c r="CX8" s="665"/>
      <c r="CY8" s="666"/>
      <c r="CZ8" s="691">
        <v>40.799999999999997</v>
      </c>
      <c r="DA8" s="691"/>
      <c r="DB8" s="691"/>
      <c r="DC8" s="691"/>
      <c r="DD8" s="670">
        <v>33044</v>
      </c>
      <c r="DE8" s="665"/>
      <c r="DF8" s="665"/>
      <c r="DG8" s="665"/>
      <c r="DH8" s="665"/>
      <c r="DI8" s="665"/>
      <c r="DJ8" s="665"/>
      <c r="DK8" s="665"/>
      <c r="DL8" s="665"/>
      <c r="DM8" s="665"/>
      <c r="DN8" s="665"/>
      <c r="DO8" s="665"/>
      <c r="DP8" s="666"/>
      <c r="DQ8" s="670">
        <v>2162279</v>
      </c>
      <c r="DR8" s="665"/>
      <c r="DS8" s="665"/>
      <c r="DT8" s="665"/>
      <c r="DU8" s="665"/>
      <c r="DV8" s="665"/>
      <c r="DW8" s="665"/>
      <c r="DX8" s="665"/>
      <c r="DY8" s="665"/>
      <c r="DZ8" s="665"/>
      <c r="EA8" s="665"/>
      <c r="EB8" s="665"/>
      <c r="EC8" s="705"/>
    </row>
    <row r="9" spans="2:143" ht="11.25" customHeight="1" x14ac:dyDescent="0.15">
      <c r="B9" s="661" t="s">
        <v>249</v>
      </c>
      <c r="C9" s="662"/>
      <c r="D9" s="662"/>
      <c r="E9" s="662"/>
      <c r="F9" s="662"/>
      <c r="G9" s="662"/>
      <c r="H9" s="662"/>
      <c r="I9" s="662"/>
      <c r="J9" s="662"/>
      <c r="K9" s="662"/>
      <c r="L9" s="662"/>
      <c r="M9" s="662"/>
      <c r="N9" s="662"/>
      <c r="O9" s="662"/>
      <c r="P9" s="662"/>
      <c r="Q9" s="663"/>
      <c r="R9" s="664">
        <v>38487</v>
      </c>
      <c r="S9" s="665"/>
      <c r="T9" s="665"/>
      <c r="U9" s="665"/>
      <c r="V9" s="665"/>
      <c r="W9" s="665"/>
      <c r="X9" s="665"/>
      <c r="Y9" s="666"/>
      <c r="Z9" s="691">
        <v>0.3</v>
      </c>
      <c r="AA9" s="691"/>
      <c r="AB9" s="691"/>
      <c r="AC9" s="691"/>
      <c r="AD9" s="692">
        <v>38487</v>
      </c>
      <c r="AE9" s="692"/>
      <c r="AF9" s="692"/>
      <c r="AG9" s="692"/>
      <c r="AH9" s="692"/>
      <c r="AI9" s="692"/>
      <c r="AJ9" s="692"/>
      <c r="AK9" s="692"/>
      <c r="AL9" s="667">
        <v>0.6</v>
      </c>
      <c r="AM9" s="668"/>
      <c r="AN9" s="668"/>
      <c r="AO9" s="693"/>
      <c r="AP9" s="661" t="s">
        <v>250</v>
      </c>
      <c r="AQ9" s="662"/>
      <c r="AR9" s="662"/>
      <c r="AS9" s="662"/>
      <c r="AT9" s="662"/>
      <c r="AU9" s="662"/>
      <c r="AV9" s="662"/>
      <c r="AW9" s="662"/>
      <c r="AX9" s="662"/>
      <c r="AY9" s="662"/>
      <c r="AZ9" s="662"/>
      <c r="BA9" s="662"/>
      <c r="BB9" s="662"/>
      <c r="BC9" s="662"/>
      <c r="BD9" s="662"/>
      <c r="BE9" s="662"/>
      <c r="BF9" s="663"/>
      <c r="BG9" s="664">
        <v>1568805</v>
      </c>
      <c r="BH9" s="665"/>
      <c r="BI9" s="665"/>
      <c r="BJ9" s="665"/>
      <c r="BK9" s="665"/>
      <c r="BL9" s="665"/>
      <c r="BM9" s="665"/>
      <c r="BN9" s="666"/>
      <c r="BO9" s="691">
        <v>38.5</v>
      </c>
      <c r="BP9" s="691"/>
      <c r="BQ9" s="691"/>
      <c r="BR9" s="691"/>
      <c r="BS9" s="692" t="s">
        <v>242</v>
      </c>
      <c r="BT9" s="692"/>
      <c r="BU9" s="692"/>
      <c r="BV9" s="692"/>
      <c r="BW9" s="692"/>
      <c r="BX9" s="692"/>
      <c r="BY9" s="692"/>
      <c r="BZ9" s="692"/>
      <c r="CA9" s="692"/>
      <c r="CB9" s="759"/>
      <c r="CD9" s="706" t="s">
        <v>251</v>
      </c>
      <c r="CE9" s="703"/>
      <c r="CF9" s="703"/>
      <c r="CG9" s="703"/>
      <c r="CH9" s="703"/>
      <c r="CI9" s="703"/>
      <c r="CJ9" s="703"/>
      <c r="CK9" s="703"/>
      <c r="CL9" s="703"/>
      <c r="CM9" s="703"/>
      <c r="CN9" s="703"/>
      <c r="CO9" s="703"/>
      <c r="CP9" s="703"/>
      <c r="CQ9" s="704"/>
      <c r="CR9" s="664">
        <v>859905</v>
      </c>
      <c r="CS9" s="665"/>
      <c r="CT9" s="665"/>
      <c r="CU9" s="665"/>
      <c r="CV9" s="665"/>
      <c r="CW9" s="665"/>
      <c r="CX9" s="665"/>
      <c r="CY9" s="666"/>
      <c r="CZ9" s="691">
        <v>8</v>
      </c>
      <c r="DA9" s="691"/>
      <c r="DB9" s="691"/>
      <c r="DC9" s="691"/>
      <c r="DD9" s="670">
        <v>11356</v>
      </c>
      <c r="DE9" s="665"/>
      <c r="DF9" s="665"/>
      <c r="DG9" s="665"/>
      <c r="DH9" s="665"/>
      <c r="DI9" s="665"/>
      <c r="DJ9" s="665"/>
      <c r="DK9" s="665"/>
      <c r="DL9" s="665"/>
      <c r="DM9" s="665"/>
      <c r="DN9" s="665"/>
      <c r="DO9" s="665"/>
      <c r="DP9" s="666"/>
      <c r="DQ9" s="670">
        <v>593909</v>
      </c>
      <c r="DR9" s="665"/>
      <c r="DS9" s="665"/>
      <c r="DT9" s="665"/>
      <c r="DU9" s="665"/>
      <c r="DV9" s="665"/>
      <c r="DW9" s="665"/>
      <c r="DX9" s="665"/>
      <c r="DY9" s="665"/>
      <c r="DZ9" s="665"/>
      <c r="EA9" s="665"/>
      <c r="EB9" s="665"/>
      <c r="EC9" s="705"/>
    </row>
    <row r="10" spans="2:143" ht="11.25" customHeight="1" x14ac:dyDescent="0.15">
      <c r="B10" s="661" t="s">
        <v>252</v>
      </c>
      <c r="C10" s="662"/>
      <c r="D10" s="662"/>
      <c r="E10" s="662"/>
      <c r="F10" s="662"/>
      <c r="G10" s="662"/>
      <c r="H10" s="662"/>
      <c r="I10" s="662"/>
      <c r="J10" s="662"/>
      <c r="K10" s="662"/>
      <c r="L10" s="662"/>
      <c r="M10" s="662"/>
      <c r="N10" s="662"/>
      <c r="O10" s="662"/>
      <c r="P10" s="662"/>
      <c r="Q10" s="663"/>
      <c r="R10" s="664" t="s">
        <v>235</v>
      </c>
      <c r="S10" s="665"/>
      <c r="T10" s="665"/>
      <c r="U10" s="665"/>
      <c r="V10" s="665"/>
      <c r="W10" s="665"/>
      <c r="X10" s="665"/>
      <c r="Y10" s="666"/>
      <c r="Z10" s="691" t="s">
        <v>235</v>
      </c>
      <c r="AA10" s="691"/>
      <c r="AB10" s="691"/>
      <c r="AC10" s="691"/>
      <c r="AD10" s="692" t="s">
        <v>235</v>
      </c>
      <c r="AE10" s="692"/>
      <c r="AF10" s="692"/>
      <c r="AG10" s="692"/>
      <c r="AH10" s="692"/>
      <c r="AI10" s="692"/>
      <c r="AJ10" s="692"/>
      <c r="AK10" s="692"/>
      <c r="AL10" s="667" t="s">
        <v>188</v>
      </c>
      <c r="AM10" s="668"/>
      <c r="AN10" s="668"/>
      <c r="AO10" s="693"/>
      <c r="AP10" s="661" t="s">
        <v>253</v>
      </c>
      <c r="AQ10" s="662"/>
      <c r="AR10" s="662"/>
      <c r="AS10" s="662"/>
      <c r="AT10" s="662"/>
      <c r="AU10" s="662"/>
      <c r="AV10" s="662"/>
      <c r="AW10" s="662"/>
      <c r="AX10" s="662"/>
      <c r="AY10" s="662"/>
      <c r="AZ10" s="662"/>
      <c r="BA10" s="662"/>
      <c r="BB10" s="662"/>
      <c r="BC10" s="662"/>
      <c r="BD10" s="662"/>
      <c r="BE10" s="662"/>
      <c r="BF10" s="663"/>
      <c r="BG10" s="664">
        <v>62602</v>
      </c>
      <c r="BH10" s="665"/>
      <c r="BI10" s="665"/>
      <c r="BJ10" s="665"/>
      <c r="BK10" s="665"/>
      <c r="BL10" s="665"/>
      <c r="BM10" s="665"/>
      <c r="BN10" s="666"/>
      <c r="BO10" s="691">
        <v>1.5</v>
      </c>
      <c r="BP10" s="691"/>
      <c r="BQ10" s="691"/>
      <c r="BR10" s="691"/>
      <c r="BS10" s="692" t="s">
        <v>235</v>
      </c>
      <c r="BT10" s="692"/>
      <c r="BU10" s="692"/>
      <c r="BV10" s="692"/>
      <c r="BW10" s="692"/>
      <c r="BX10" s="692"/>
      <c r="BY10" s="692"/>
      <c r="BZ10" s="692"/>
      <c r="CA10" s="692"/>
      <c r="CB10" s="759"/>
      <c r="CD10" s="706" t="s">
        <v>254</v>
      </c>
      <c r="CE10" s="703"/>
      <c r="CF10" s="703"/>
      <c r="CG10" s="703"/>
      <c r="CH10" s="703"/>
      <c r="CI10" s="703"/>
      <c r="CJ10" s="703"/>
      <c r="CK10" s="703"/>
      <c r="CL10" s="703"/>
      <c r="CM10" s="703"/>
      <c r="CN10" s="703"/>
      <c r="CO10" s="703"/>
      <c r="CP10" s="703"/>
      <c r="CQ10" s="704"/>
      <c r="CR10" s="664">
        <v>30792</v>
      </c>
      <c r="CS10" s="665"/>
      <c r="CT10" s="665"/>
      <c r="CU10" s="665"/>
      <c r="CV10" s="665"/>
      <c r="CW10" s="665"/>
      <c r="CX10" s="665"/>
      <c r="CY10" s="666"/>
      <c r="CZ10" s="691">
        <v>0.3</v>
      </c>
      <c r="DA10" s="691"/>
      <c r="DB10" s="691"/>
      <c r="DC10" s="691"/>
      <c r="DD10" s="670" t="s">
        <v>242</v>
      </c>
      <c r="DE10" s="665"/>
      <c r="DF10" s="665"/>
      <c r="DG10" s="665"/>
      <c r="DH10" s="665"/>
      <c r="DI10" s="665"/>
      <c r="DJ10" s="665"/>
      <c r="DK10" s="665"/>
      <c r="DL10" s="665"/>
      <c r="DM10" s="665"/>
      <c r="DN10" s="665"/>
      <c r="DO10" s="665"/>
      <c r="DP10" s="666"/>
      <c r="DQ10" s="670">
        <v>11852</v>
      </c>
      <c r="DR10" s="665"/>
      <c r="DS10" s="665"/>
      <c r="DT10" s="665"/>
      <c r="DU10" s="665"/>
      <c r="DV10" s="665"/>
      <c r="DW10" s="665"/>
      <c r="DX10" s="665"/>
      <c r="DY10" s="665"/>
      <c r="DZ10" s="665"/>
      <c r="EA10" s="665"/>
      <c r="EB10" s="665"/>
      <c r="EC10" s="705"/>
    </row>
    <row r="11" spans="2:143" ht="11.25" customHeight="1" x14ac:dyDescent="0.15">
      <c r="B11" s="661" t="s">
        <v>255</v>
      </c>
      <c r="C11" s="662"/>
      <c r="D11" s="662"/>
      <c r="E11" s="662"/>
      <c r="F11" s="662"/>
      <c r="G11" s="662"/>
      <c r="H11" s="662"/>
      <c r="I11" s="662"/>
      <c r="J11" s="662"/>
      <c r="K11" s="662"/>
      <c r="L11" s="662"/>
      <c r="M11" s="662"/>
      <c r="N11" s="662"/>
      <c r="O11" s="662"/>
      <c r="P11" s="662"/>
      <c r="Q11" s="663"/>
      <c r="R11" s="664">
        <v>633192</v>
      </c>
      <c r="S11" s="665"/>
      <c r="T11" s="665"/>
      <c r="U11" s="665"/>
      <c r="V11" s="665"/>
      <c r="W11" s="665"/>
      <c r="X11" s="665"/>
      <c r="Y11" s="666"/>
      <c r="Z11" s="667">
        <v>5.6</v>
      </c>
      <c r="AA11" s="668"/>
      <c r="AB11" s="668"/>
      <c r="AC11" s="669"/>
      <c r="AD11" s="670">
        <v>633192</v>
      </c>
      <c r="AE11" s="665"/>
      <c r="AF11" s="665"/>
      <c r="AG11" s="665"/>
      <c r="AH11" s="665"/>
      <c r="AI11" s="665"/>
      <c r="AJ11" s="665"/>
      <c r="AK11" s="666"/>
      <c r="AL11" s="667">
        <v>10.3</v>
      </c>
      <c r="AM11" s="668"/>
      <c r="AN11" s="668"/>
      <c r="AO11" s="693"/>
      <c r="AP11" s="661" t="s">
        <v>256</v>
      </c>
      <c r="AQ11" s="662"/>
      <c r="AR11" s="662"/>
      <c r="AS11" s="662"/>
      <c r="AT11" s="662"/>
      <c r="AU11" s="662"/>
      <c r="AV11" s="662"/>
      <c r="AW11" s="662"/>
      <c r="AX11" s="662"/>
      <c r="AY11" s="662"/>
      <c r="AZ11" s="662"/>
      <c r="BA11" s="662"/>
      <c r="BB11" s="662"/>
      <c r="BC11" s="662"/>
      <c r="BD11" s="662"/>
      <c r="BE11" s="662"/>
      <c r="BF11" s="663"/>
      <c r="BG11" s="664">
        <v>58304</v>
      </c>
      <c r="BH11" s="665"/>
      <c r="BI11" s="665"/>
      <c r="BJ11" s="665"/>
      <c r="BK11" s="665"/>
      <c r="BL11" s="665"/>
      <c r="BM11" s="665"/>
      <c r="BN11" s="666"/>
      <c r="BO11" s="691">
        <v>1.4</v>
      </c>
      <c r="BP11" s="691"/>
      <c r="BQ11" s="691"/>
      <c r="BR11" s="691"/>
      <c r="BS11" s="692" t="s">
        <v>235</v>
      </c>
      <c r="BT11" s="692"/>
      <c r="BU11" s="692"/>
      <c r="BV11" s="692"/>
      <c r="BW11" s="692"/>
      <c r="BX11" s="692"/>
      <c r="BY11" s="692"/>
      <c r="BZ11" s="692"/>
      <c r="CA11" s="692"/>
      <c r="CB11" s="759"/>
      <c r="CD11" s="706" t="s">
        <v>257</v>
      </c>
      <c r="CE11" s="703"/>
      <c r="CF11" s="703"/>
      <c r="CG11" s="703"/>
      <c r="CH11" s="703"/>
      <c r="CI11" s="703"/>
      <c r="CJ11" s="703"/>
      <c r="CK11" s="703"/>
      <c r="CL11" s="703"/>
      <c r="CM11" s="703"/>
      <c r="CN11" s="703"/>
      <c r="CO11" s="703"/>
      <c r="CP11" s="703"/>
      <c r="CQ11" s="704"/>
      <c r="CR11" s="664">
        <v>180189</v>
      </c>
      <c r="CS11" s="665"/>
      <c r="CT11" s="665"/>
      <c r="CU11" s="665"/>
      <c r="CV11" s="665"/>
      <c r="CW11" s="665"/>
      <c r="CX11" s="665"/>
      <c r="CY11" s="666"/>
      <c r="CZ11" s="691">
        <v>1.7</v>
      </c>
      <c r="DA11" s="691"/>
      <c r="DB11" s="691"/>
      <c r="DC11" s="691"/>
      <c r="DD11" s="670">
        <v>83620</v>
      </c>
      <c r="DE11" s="665"/>
      <c r="DF11" s="665"/>
      <c r="DG11" s="665"/>
      <c r="DH11" s="665"/>
      <c r="DI11" s="665"/>
      <c r="DJ11" s="665"/>
      <c r="DK11" s="665"/>
      <c r="DL11" s="665"/>
      <c r="DM11" s="665"/>
      <c r="DN11" s="665"/>
      <c r="DO11" s="665"/>
      <c r="DP11" s="666"/>
      <c r="DQ11" s="670">
        <v>138235</v>
      </c>
      <c r="DR11" s="665"/>
      <c r="DS11" s="665"/>
      <c r="DT11" s="665"/>
      <c r="DU11" s="665"/>
      <c r="DV11" s="665"/>
      <c r="DW11" s="665"/>
      <c r="DX11" s="665"/>
      <c r="DY11" s="665"/>
      <c r="DZ11" s="665"/>
      <c r="EA11" s="665"/>
      <c r="EB11" s="665"/>
      <c r="EC11" s="705"/>
    </row>
    <row r="12" spans="2:143" ht="11.25" customHeight="1" x14ac:dyDescent="0.15">
      <c r="B12" s="661" t="s">
        <v>258</v>
      </c>
      <c r="C12" s="662"/>
      <c r="D12" s="662"/>
      <c r="E12" s="662"/>
      <c r="F12" s="662"/>
      <c r="G12" s="662"/>
      <c r="H12" s="662"/>
      <c r="I12" s="662"/>
      <c r="J12" s="662"/>
      <c r="K12" s="662"/>
      <c r="L12" s="662"/>
      <c r="M12" s="662"/>
      <c r="N12" s="662"/>
      <c r="O12" s="662"/>
      <c r="P12" s="662"/>
      <c r="Q12" s="663"/>
      <c r="R12" s="664" t="s">
        <v>242</v>
      </c>
      <c r="S12" s="665"/>
      <c r="T12" s="665"/>
      <c r="U12" s="665"/>
      <c r="V12" s="665"/>
      <c r="W12" s="665"/>
      <c r="X12" s="665"/>
      <c r="Y12" s="666"/>
      <c r="Z12" s="691" t="s">
        <v>188</v>
      </c>
      <c r="AA12" s="691"/>
      <c r="AB12" s="691"/>
      <c r="AC12" s="691"/>
      <c r="AD12" s="692" t="s">
        <v>235</v>
      </c>
      <c r="AE12" s="692"/>
      <c r="AF12" s="692"/>
      <c r="AG12" s="692"/>
      <c r="AH12" s="692"/>
      <c r="AI12" s="692"/>
      <c r="AJ12" s="692"/>
      <c r="AK12" s="692"/>
      <c r="AL12" s="667" t="s">
        <v>235</v>
      </c>
      <c r="AM12" s="668"/>
      <c r="AN12" s="668"/>
      <c r="AO12" s="693"/>
      <c r="AP12" s="661" t="s">
        <v>259</v>
      </c>
      <c r="AQ12" s="662"/>
      <c r="AR12" s="662"/>
      <c r="AS12" s="662"/>
      <c r="AT12" s="662"/>
      <c r="AU12" s="662"/>
      <c r="AV12" s="662"/>
      <c r="AW12" s="662"/>
      <c r="AX12" s="662"/>
      <c r="AY12" s="662"/>
      <c r="AZ12" s="662"/>
      <c r="BA12" s="662"/>
      <c r="BB12" s="662"/>
      <c r="BC12" s="662"/>
      <c r="BD12" s="662"/>
      <c r="BE12" s="662"/>
      <c r="BF12" s="663"/>
      <c r="BG12" s="664">
        <v>1763084</v>
      </c>
      <c r="BH12" s="665"/>
      <c r="BI12" s="665"/>
      <c r="BJ12" s="665"/>
      <c r="BK12" s="665"/>
      <c r="BL12" s="665"/>
      <c r="BM12" s="665"/>
      <c r="BN12" s="666"/>
      <c r="BO12" s="691">
        <v>43.3</v>
      </c>
      <c r="BP12" s="691"/>
      <c r="BQ12" s="691"/>
      <c r="BR12" s="691"/>
      <c r="BS12" s="692" t="s">
        <v>235</v>
      </c>
      <c r="BT12" s="692"/>
      <c r="BU12" s="692"/>
      <c r="BV12" s="692"/>
      <c r="BW12" s="692"/>
      <c r="BX12" s="692"/>
      <c r="BY12" s="692"/>
      <c r="BZ12" s="692"/>
      <c r="CA12" s="692"/>
      <c r="CB12" s="759"/>
      <c r="CD12" s="706" t="s">
        <v>260</v>
      </c>
      <c r="CE12" s="703"/>
      <c r="CF12" s="703"/>
      <c r="CG12" s="703"/>
      <c r="CH12" s="703"/>
      <c r="CI12" s="703"/>
      <c r="CJ12" s="703"/>
      <c r="CK12" s="703"/>
      <c r="CL12" s="703"/>
      <c r="CM12" s="703"/>
      <c r="CN12" s="703"/>
      <c r="CO12" s="703"/>
      <c r="CP12" s="703"/>
      <c r="CQ12" s="704"/>
      <c r="CR12" s="664">
        <v>64206</v>
      </c>
      <c r="CS12" s="665"/>
      <c r="CT12" s="665"/>
      <c r="CU12" s="665"/>
      <c r="CV12" s="665"/>
      <c r="CW12" s="665"/>
      <c r="CX12" s="665"/>
      <c r="CY12" s="666"/>
      <c r="CZ12" s="691">
        <v>0.6</v>
      </c>
      <c r="DA12" s="691"/>
      <c r="DB12" s="691"/>
      <c r="DC12" s="691"/>
      <c r="DD12" s="670" t="s">
        <v>235</v>
      </c>
      <c r="DE12" s="665"/>
      <c r="DF12" s="665"/>
      <c r="DG12" s="665"/>
      <c r="DH12" s="665"/>
      <c r="DI12" s="665"/>
      <c r="DJ12" s="665"/>
      <c r="DK12" s="665"/>
      <c r="DL12" s="665"/>
      <c r="DM12" s="665"/>
      <c r="DN12" s="665"/>
      <c r="DO12" s="665"/>
      <c r="DP12" s="666"/>
      <c r="DQ12" s="670">
        <v>28174</v>
      </c>
      <c r="DR12" s="665"/>
      <c r="DS12" s="665"/>
      <c r="DT12" s="665"/>
      <c r="DU12" s="665"/>
      <c r="DV12" s="665"/>
      <c r="DW12" s="665"/>
      <c r="DX12" s="665"/>
      <c r="DY12" s="665"/>
      <c r="DZ12" s="665"/>
      <c r="EA12" s="665"/>
      <c r="EB12" s="665"/>
      <c r="EC12" s="705"/>
    </row>
    <row r="13" spans="2:143" ht="11.25" customHeight="1" x14ac:dyDescent="0.15">
      <c r="B13" s="661" t="s">
        <v>261</v>
      </c>
      <c r="C13" s="662"/>
      <c r="D13" s="662"/>
      <c r="E13" s="662"/>
      <c r="F13" s="662"/>
      <c r="G13" s="662"/>
      <c r="H13" s="662"/>
      <c r="I13" s="662"/>
      <c r="J13" s="662"/>
      <c r="K13" s="662"/>
      <c r="L13" s="662"/>
      <c r="M13" s="662"/>
      <c r="N13" s="662"/>
      <c r="O13" s="662"/>
      <c r="P13" s="662"/>
      <c r="Q13" s="663"/>
      <c r="R13" s="664" t="s">
        <v>235</v>
      </c>
      <c r="S13" s="665"/>
      <c r="T13" s="665"/>
      <c r="U13" s="665"/>
      <c r="V13" s="665"/>
      <c r="W13" s="665"/>
      <c r="X13" s="665"/>
      <c r="Y13" s="666"/>
      <c r="Z13" s="691" t="s">
        <v>235</v>
      </c>
      <c r="AA13" s="691"/>
      <c r="AB13" s="691"/>
      <c r="AC13" s="691"/>
      <c r="AD13" s="692" t="s">
        <v>235</v>
      </c>
      <c r="AE13" s="692"/>
      <c r="AF13" s="692"/>
      <c r="AG13" s="692"/>
      <c r="AH13" s="692"/>
      <c r="AI13" s="692"/>
      <c r="AJ13" s="692"/>
      <c r="AK13" s="692"/>
      <c r="AL13" s="667" t="s">
        <v>235</v>
      </c>
      <c r="AM13" s="668"/>
      <c r="AN13" s="668"/>
      <c r="AO13" s="693"/>
      <c r="AP13" s="661" t="s">
        <v>262</v>
      </c>
      <c r="AQ13" s="662"/>
      <c r="AR13" s="662"/>
      <c r="AS13" s="662"/>
      <c r="AT13" s="662"/>
      <c r="AU13" s="662"/>
      <c r="AV13" s="662"/>
      <c r="AW13" s="662"/>
      <c r="AX13" s="662"/>
      <c r="AY13" s="662"/>
      <c r="AZ13" s="662"/>
      <c r="BA13" s="662"/>
      <c r="BB13" s="662"/>
      <c r="BC13" s="662"/>
      <c r="BD13" s="662"/>
      <c r="BE13" s="662"/>
      <c r="BF13" s="663"/>
      <c r="BG13" s="664">
        <v>1763084</v>
      </c>
      <c r="BH13" s="665"/>
      <c r="BI13" s="665"/>
      <c r="BJ13" s="665"/>
      <c r="BK13" s="665"/>
      <c r="BL13" s="665"/>
      <c r="BM13" s="665"/>
      <c r="BN13" s="666"/>
      <c r="BO13" s="691">
        <v>43.3</v>
      </c>
      <c r="BP13" s="691"/>
      <c r="BQ13" s="691"/>
      <c r="BR13" s="691"/>
      <c r="BS13" s="692" t="s">
        <v>242</v>
      </c>
      <c r="BT13" s="692"/>
      <c r="BU13" s="692"/>
      <c r="BV13" s="692"/>
      <c r="BW13" s="692"/>
      <c r="BX13" s="692"/>
      <c r="BY13" s="692"/>
      <c r="BZ13" s="692"/>
      <c r="CA13" s="692"/>
      <c r="CB13" s="759"/>
      <c r="CD13" s="706" t="s">
        <v>263</v>
      </c>
      <c r="CE13" s="703"/>
      <c r="CF13" s="703"/>
      <c r="CG13" s="703"/>
      <c r="CH13" s="703"/>
      <c r="CI13" s="703"/>
      <c r="CJ13" s="703"/>
      <c r="CK13" s="703"/>
      <c r="CL13" s="703"/>
      <c r="CM13" s="703"/>
      <c r="CN13" s="703"/>
      <c r="CO13" s="703"/>
      <c r="CP13" s="703"/>
      <c r="CQ13" s="704"/>
      <c r="CR13" s="664">
        <v>712694</v>
      </c>
      <c r="CS13" s="665"/>
      <c r="CT13" s="665"/>
      <c r="CU13" s="665"/>
      <c r="CV13" s="665"/>
      <c r="CW13" s="665"/>
      <c r="CX13" s="665"/>
      <c r="CY13" s="666"/>
      <c r="CZ13" s="691">
        <v>6.6</v>
      </c>
      <c r="DA13" s="691"/>
      <c r="DB13" s="691"/>
      <c r="DC13" s="691"/>
      <c r="DD13" s="670">
        <v>254915</v>
      </c>
      <c r="DE13" s="665"/>
      <c r="DF13" s="665"/>
      <c r="DG13" s="665"/>
      <c r="DH13" s="665"/>
      <c r="DI13" s="665"/>
      <c r="DJ13" s="665"/>
      <c r="DK13" s="665"/>
      <c r="DL13" s="665"/>
      <c r="DM13" s="665"/>
      <c r="DN13" s="665"/>
      <c r="DO13" s="665"/>
      <c r="DP13" s="666"/>
      <c r="DQ13" s="670">
        <v>658146</v>
      </c>
      <c r="DR13" s="665"/>
      <c r="DS13" s="665"/>
      <c r="DT13" s="665"/>
      <c r="DU13" s="665"/>
      <c r="DV13" s="665"/>
      <c r="DW13" s="665"/>
      <c r="DX13" s="665"/>
      <c r="DY13" s="665"/>
      <c r="DZ13" s="665"/>
      <c r="EA13" s="665"/>
      <c r="EB13" s="665"/>
      <c r="EC13" s="705"/>
    </row>
    <row r="14" spans="2:143" ht="11.25" customHeight="1" x14ac:dyDescent="0.15">
      <c r="B14" s="661" t="s">
        <v>264</v>
      </c>
      <c r="C14" s="662"/>
      <c r="D14" s="662"/>
      <c r="E14" s="662"/>
      <c r="F14" s="662"/>
      <c r="G14" s="662"/>
      <c r="H14" s="662"/>
      <c r="I14" s="662"/>
      <c r="J14" s="662"/>
      <c r="K14" s="662"/>
      <c r="L14" s="662"/>
      <c r="M14" s="662"/>
      <c r="N14" s="662"/>
      <c r="O14" s="662"/>
      <c r="P14" s="662"/>
      <c r="Q14" s="663"/>
      <c r="R14" s="664">
        <v>1</v>
      </c>
      <c r="S14" s="665"/>
      <c r="T14" s="665"/>
      <c r="U14" s="665"/>
      <c r="V14" s="665"/>
      <c r="W14" s="665"/>
      <c r="X14" s="665"/>
      <c r="Y14" s="666"/>
      <c r="Z14" s="691">
        <v>0</v>
      </c>
      <c r="AA14" s="691"/>
      <c r="AB14" s="691"/>
      <c r="AC14" s="691"/>
      <c r="AD14" s="692">
        <v>1</v>
      </c>
      <c r="AE14" s="692"/>
      <c r="AF14" s="692"/>
      <c r="AG14" s="692"/>
      <c r="AH14" s="692"/>
      <c r="AI14" s="692"/>
      <c r="AJ14" s="692"/>
      <c r="AK14" s="692"/>
      <c r="AL14" s="667">
        <v>0</v>
      </c>
      <c r="AM14" s="668"/>
      <c r="AN14" s="668"/>
      <c r="AO14" s="693"/>
      <c r="AP14" s="661" t="s">
        <v>265</v>
      </c>
      <c r="AQ14" s="662"/>
      <c r="AR14" s="662"/>
      <c r="AS14" s="662"/>
      <c r="AT14" s="662"/>
      <c r="AU14" s="662"/>
      <c r="AV14" s="662"/>
      <c r="AW14" s="662"/>
      <c r="AX14" s="662"/>
      <c r="AY14" s="662"/>
      <c r="AZ14" s="662"/>
      <c r="BA14" s="662"/>
      <c r="BB14" s="662"/>
      <c r="BC14" s="662"/>
      <c r="BD14" s="662"/>
      <c r="BE14" s="662"/>
      <c r="BF14" s="663"/>
      <c r="BG14" s="664">
        <v>81504</v>
      </c>
      <c r="BH14" s="665"/>
      <c r="BI14" s="665"/>
      <c r="BJ14" s="665"/>
      <c r="BK14" s="665"/>
      <c r="BL14" s="665"/>
      <c r="BM14" s="665"/>
      <c r="BN14" s="666"/>
      <c r="BO14" s="691">
        <v>2</v>
      </c>
      <c r="BP14" s="691"/>
      <c r="BQ14" s="691"/>
      <c r="BR14" s="691"/>
      <c r="BS14" s="692" t="s">
        <v>188</v>
      </c>
      <c r="BT14" s="692"/>
      <c r="BU14" s="692"/>
      <c r="BV14" s="692"/>
      <c r="BW14" s="692"/>
      <c r="BX14" s="692"/>
      <c r="BY14" s="692"/>
      <c r="BZ14" s="692"/>
      <c r="CA14" s="692"/>
      <c r="CB14" s="759"/>
      <c r="CD14" s="706" t="s">
        <v>266</v>
      </c>
      <c r="CE14" s="703"/>
      <c r="CF14" s="703"/>
      <c r="CG14" s="703"/>
      <c r="CH14" s="703"/>
      <c r="CI14" s="703"/>
      <c r="CJ14" s="703"/>
      <c r="CK14" s="703"/>
      <c r="CL14" s="703"/>
      <c r="CM14" s="703"/>
      <c r="CN14" s="703"/>
      <c r="CO14" s="703"/>
      <c r="CP14" s="703"/>
      <c r="CQ14" s="704"/>
      <c r="CR14" s="664">
        <v>375481</v>
      </c>
      <c r="CS14" s="665"/>
      <c r="CT14" s="665"/>
      <c r="CU14" s="665"/>
      <c r="CV14" s="665"/>
      <c r="CW14" s="665"/>
      <c r="CX14" s="665"/>
      <c r="CY14" s="666"/>
      <c r="CZ14" s="691">
        <v>3.5</v>
      </c>
      <c r="DA14" s="691"/>
      <c r="DB14" s="691"/>
      <c r="DC14" s="691"/>
      <c r="DD14" s="670">
        <v>3400</v>
      </c>
      <c r="DE14" s="665"/>
      <c r="DF14" s="665"/>
      <c r="DG14" s="665"/>
      <c r="DH14" s="665"/>
      <c r="DI14" s="665"/>
      <c r="DJ14" s="665"/>
      <c r="DK14" s="665"/>
      <c r="DL14" s="665"/>
      <c r="DM14" s="665"/>
      <c r="DN14" s="665"/>
      <c r="DO14" s="665"/>
      <c r="DP14" s="666"/>
      <c r="DQ14" s="670">
        <v>368842</v>
      </c>
      <c r="DR14" s="665"/>
      <c r="DS14" s="665"/>
      <c r="DT14" s="665"/>
      <c r="DU14" s="665"/>
      <c r="DV14" s="665"/>
      <c r="DW14" s="665"/>
      <c r="DX14" s="665"/>
      <c r="DY14" s="665"/>
      <c r="DZ14" s="665"/>
      <c r="EA14" s="665"/>
      <c r="EB14" s="665"/>
      <c r="EC14" s="705"/>
    </row>
    <row r="15" spans="2:143" ht="11.25" customHeight="1" x14ac:dyDescent="0.15">
      <c r="B15" s="661" t="s">
        <v>267</v>
      </c>
      <c r="C15" s="662"/>
      <c r="D15" s="662"/>
      <c r="E15" s="662"/>
      <c r="F15" s="662"/>
      <c r="G15" s="662"/>
      <c r="H15" s="662"/>
      <c r="I15" s="662"/>
      <c r="J15" s="662"/>
      <c r="K15" s="662"/>
      <c r="L15" s="662"/>
      <c r="M15" s="662"/>
      <c r="N15" s="662"/>
      <c r="O15" s="662"/>
      <c r="P15" s="662"/>
      <c r="Q15" s="663"/>
      <c r="R15" s="664" t="s">
        <v>242</v>
      </c>
      <c r="S15" s="665"/>
      <c r="T15" s="665"/>
      <c r="U15" s="665"/>
      <c r="V15" s="665"/>
      <c r="W15" s="665"/>
      <c r="X15" s="665"/>
      <c r="Y15" s="666"/>
      <c r="Z15" s="691" t="s">
        <v>235</v>
      </c>
      <c r="AA15" s="691"/>
      <c r="AB15" s="691"/>
      <c r="AC15" s="691"/>
      <c r="AD15" s="692" t="s">
        <v>235</v>
      </c>
      <c r="AE15" s="692"/>
      <c r="AF15" s="692"/>
      <c r="AG15" s="692"/>
      <c r="AH15" s="692"/>
      <c r="AI15" s="692"/>
      <c r="AJ15" s="692"/>
      <c r="AK15" s="692"/>
      <c r="AL15" s="667" t="s">
        <v>242</v>
      </c>
      <c r="AM15" s="668"/>
      <c r="AN15" s="668"/>
      <c r="AO15" s="693"/>
      <c r="AP15" s="661" t="s">
        <v>268</v>
      </c>
      <c r="AQ15" s="662"/>
      <c r="AR15" s="662"/>
      <c r="AS15" s="662"/>
      <c r="AT15" s="662"/>
      <c r="AU15" s="662"/>
      <c r="AV15" s="662"/>
      <c r="AW15" s="662"/>
      <c r="AX15" s="662"/>
      <c r="AY15" s="662"/>
      <c r="AZ15" s="662"/>
      <c r="BA15" s="662"/>
      <c r="BB15" s="662"/>
      <c r="BC15" s="662"/>
      <c r="BD15" s="662"/>
      <c r="BE15" s="662"/>
      <c r="BF15" s="663"/>
      <c r="BG15" s="664">
        <v>197820</v>
      </c>
      <c r="BH15" s="665"/>
      <c r="BI15" s="665"/>
      <c r="BJ15" s="665"/>
      <c r="BK15" s="665"/>
      <c r="BL15" s="665"/>
      <c r="BM15" s="665"/>
      <c r="BN15" s="666"/>
      <c r="BO15" s="691">
        <v>4.9000000000000004</v>
      </c>
      <c r="BP15" s="691"/>
      <c r="BQ15" s="691"/>
      <c r="BR15" s="691"/>
      <c r="BS15" s="692" t="s">
        <v>235</v>
      </c>
      <c r="BT15" s="692"/>
      <c r="BU15" s="692"/>
      <c r="BV15" s="692"/>
      <c r="BW15" s="692"/>
      <c r="BX15" s="692"/>
      <c r="BY15" s="692"/>
      <c r="BZ15" s="692"/>
      <c r="CA15" s="692"/>
      <c r="CB15" s="759"/>
      <c r="CD15" s="706" t="s">
        <v>269</v>
      </c>
      <c r="CE15" s="703"/>
      <c r="CF15" s="703"/>
      <c r="CG15" s="703"/>
      <c r="CH15" s="703"/>
      <c r="CI15" s="703"/>
      <c r="CJ15" s="703"/>
      <c r="CK15" s="703"/>
      <c r="CL15" s="703"/>
      <c r="CM15" s="703"/>
      <c r="CN15" s="703"/>
      <c r="CO15" s="703"/>
      <c r="CP15" s="703"/>
      <c r="CQ15" s="704"/>
      <c r="CR15" s="664">
        <v>1617617</v>
      </c>
      <c r="CS15" s="665"/>
      <c r="CT15" s="665"/>
      <c r="CU15" s="665"/>
      <c r="CV15" s="665"/>
      <c r="CW15" s="665"/>
      <c r="CX15" s="665"/>
      <c r="CY15" s="666"/>
      <c r="CZ15" s="691">
        <v>15</v>
      </c>
      <c r="DA15" s="691"/>
      <c r="DB15" s="691"/>
      <c r="DC15" s="691"/>
      <c r="DD15" s="670">
        <v>248575</v>
      </c>
      <c r="DE15" s="665"/>
      <c r="DF15" s="665"/>
      <c r="DG15" s="665"/>
      <c r="DH15" s="665"/>
      <c r="DI15" s="665"/>
      <c r="DJ15" s="665"/>
      <c r="DK15" s="665"/>
      <c r="DL15" s="665"/>
      <c r="DM15" s="665"/>
      <c r="DN15" s="665"/>
      <c r="DO15" s="665"/>
      <c r="DP15" s="666"/>
      <c r="DQ15" s="670">
        <v>1159286</v>
      </c>
      <c r="DR15" s="665"/>
      <c r="DS15" s="665"/>
      <c r="DT15" s="665"/>
      <c r="DU15" s="665"/>
      <c r="DV15" s="665"/>
      <c r="DW15" s="665"/>
      <c r="DX15" s="665"/>
      <c r="DY15" s="665"/>
      <c r="DZ15" s="665"/>
      <c r="EA15" s="665"/>
      <c r="EB15" s="665"/>
      <c r="EC15" s="705"/>
    </row>
    <row r="16" spans="2:143" ht="11.25" customHeight="1" x14ac:dyDescent="0.15">
      <c r="B16" s="661" t="s">
        <v>270</v>
      </c>
      <c r="C16" s="662"/>
      <c r="D16" s="662"/>
      <c r="E16" s="662"/>
      <c r="F16" s="662"/>
      <c r="G16" s="662"/>
      <c r="H16" s="662"/>
      <c r="I16" s="662"/>
      <c r="J16" s="662"/>
      <c r="K16" s="662"/>
      <c r="L16" s="662"/>
      <c r="M16" s="662"/>
      <c r="N16" s="662"/>
      <c r="O16" s="662"/>
      <c r="P16" s="662"/>
      <c r="Q16" s="663"/>
      <c r="R16" s="664">
        <v>17560</v>
      </c>
      <c r="S16" s="665"/>
      <c r="T16" s="665"/>
      <c r="U16" s="665"/>
      <c r="V16" s="665"/>
      <c r="W16" s="665"/>
      <c r="X16" s="665"/>
      <c r="Y16" s="666"/>
      <c r="Z16" s="691">
        <v>0.2</v>
      </c>
      <c r="AA16" s="691"/>
      <c r="AB16" s="691"/>
      <c r="AC16" s="691"/>
      <c r="AD16" s="692">
        <v>17560</v>
      </c>
      <c r="AE16" s="692"/>
      <c r="AF16" s="692"/>
      <c r="AG16" s="692"/>
      <c r="AH16" s="692"/>
      <c r="AI16" s="692"/>
      <c r="AJ16" s="692"/>
      <c r="AK16" s="692"/>
      <c r="AL16" s="667">
        <v>0.3</v>
      </c>
      <c r="AM16" s="668"/>
      <c r="AN16" s="668"/>
      <c r="AO16" s="693"/>
      <c r="AP16" s="661" t="s">
        <v>271</v>
      </c>
      <c r="AQ16" s="662"/>
      <c r="AR16" s="662"/>
      <c r="AS16" s="662"/>
      <c r="AT16" s="662"/>
      <c r="AU16" s="662"/>
      <c r="AV16" s="662"/>
      <c r="AW16" s="662"/>
      <c r="AX16" s="662"/>
      <c r="AY16" s="662"/>
      <c r="AZ16" s="662"/>
      <c r="BA16" s="662"/>
      <c r="BB16" s="662"/>
      <c r="BC16" s="662"/>
      <c r="BD16" s="662"/>
      <c r="BE16" s="662"/>
      <c r="BF16" s="663"/>
      <c r="BG16" s="664" t="s">
        <v>235</v>
      </c>
      <c r="BH16" s="665"/>
      <c r="BI16" s="665"/>
      <c r="BJ16" s="665"/>
      <c r="BK16" s="665"/>
      <c r="BL16" s="665"/>
      <c r="BM16" s="665"/>
      <c r="BN16" s="666"/>
      <c r="BO16" s="691" t="s">
        <v>235</v>
      </c>
      <c r="BP16" s="691"/>
      <c r="BQ16" s="691"/>
      <c r="BR16" s="691"/>
      <c r="BS16" s="692" t="s">
        <v>188</v>
      </c>
      <c r="BT16" s="692"/>
      <c r="BU16" s="692"/>
      <c r="BV16" s="692"/>
      <c r="BW16" s="692"/>
      <c r="BX16" s="692"/>
      <c r="BY16" s="692"/>
      <c r="BZ16" s="692"/>
      <c r="CA16" s="692"/>
      <c r="CB16" s="759"/>
      <c r="CD16" s="706" t="s">
        <v>272</v>
      </c>
      <c r="CE16" s="703"/>
      <c r="CF16" s="703"/>
      <c r="CG16" s="703"/>
      <c r="CH16" s="703"/>
      <c r="CI16" s="703"/>
      <c r="CJ16" s="703"/>
      <c r="CK16" s="703"/>
      <c r="CL16" s="703"/>
      <c r="CM16" s="703"/>
      <c r="CN16" s="703"/>
      <c r="CO16" s="703"/>
      <c r="CP16" s="703"/>
      <c r="CQ16" s="704"/>
      <c r="CR16" s="664" t="s">
        <v>235</v>
      </c>
      <c r="CS16" s="665"/>
      <c r="CT16" s="665"/>
      <c r="CU16" s="665"/>
      <c r="CV16" s="665"/>
      <c r="CW16" s="665"/>
      <c r="CX16" s="665"/>
      <c r="CY16" s="666"/>
      <c r="CZ16" s="691" t="s">
        <v>188</v>
      </c>
      <c r="DA16" s="691"/>
      <c r="DB16" s="691"/>
      <c r="DC16" s="691"/>
      <c r="DD16" s="670" t="s">
        <v>235</v>
      </c>
      <c r="DE16" s="665"/>
      <c r="DF16" s="665"/>
      <c r="DG16" s="665"/>
      <c r="DH16" s="665"/>
      <c r="DI16" s="665"/>
      <c r="DJ16" s="665"/>
      <c r="DK16" s="665"/>
      <c r="DL16" s="665"/>
      <c r="DM16" s="665"/>
      <c r="DN16" s="665"/>
      <c r="DO16" s="665"/>
      <c r="DP16" s="666"/>
      <c r="DQ16" s="670" t="s">
        <v>235</v>
      </c>
      <c r="DR16" s="665"/>
      <c r="DS16" s="665"/>
      <c r="DT16" s="665"/>
      <c r="DU16" s="665"/>
      <c r="DV16" s="665"/>
      <c r="DW16" s="665"/>
      <c r="DX16" s="665"/>
      <c r="DY16" s="665"/>
      <c r="DZ16" s="665"/>
      <c r="EA16" s="665"/>
      <c r="EB16" s="665"/>
      <c r="EC16" s="705"/>
    </row>
    <row r="17" spans="2:133" ht="11.25" customHeight="1" x14ac:dyDescent="0.15">
      <c r="B17" s="661" t="s">
        <v>273</v>
      </c>
      <c r="C17" s="662"/>
      <c r="D17" s="662"/>
      <c r="E17" s="662"/>
      <c r="F17" s="662"/>
      <c r="G17" s="662"/>
      <c r="H17" s="662"/>
      <c r="I17" s="662"/>
      <c r="J17" s="662"/>
      <c r="K17" s="662"/>
      <c r="L17" s="662"/>
      <c r="M17" s="662"/>
      <c r="N17" s="662"/>
      <c r="O17" s="662"/>
      <c r="P17" s="662"/>
      <c r="Q17" s="663"/>
      <c r="R17" s="664">
        <v>38099</v>
      </c>
      <c r="S17" s="665"/>
      <c r="T17" s="665"/>
      <c r="U17" s="665"/>
      <c r="V17" s="665"/>
      <c r="W17" s="665"/>
      <c r="X17" s="665"/>
      <c r="Y17" s="666"/>
      <c r="Z17" s="691">
        <v>0.3</v>
      </c>
      <c r="AA17" s="691"/>
      <c r="AB17" s="691"/>
      <c r="AC17" s="691"/>
      <c r="AD17" s="692">
        <v>38099</v>
      </c>
      <c r="AE17" s="692"/>
      <c r="AF17" s="692"/>
      <c r="AG17" s="692"/>
      <c r="AH17" s="692"/>
      <c r="AI17" s="692"/>
      <c r="AJ17" s="692"/>
      <c r="AK17" s="692"/>
      <c r="AL17" s="667">
        <v>0.6</v>
      </c>
      <c r="AM17" s="668"/>
      <c r="AN17" s="668"/>
      <c r="AO17" s="693"/>
      <c r="AP17" s="661" t="s">
        <v>274</v>
      </c>
      <c r="AQ17" s="662"/>
      <c r="AR17" s="662"/>
      <c r="AS17" s="662"/>
      <c r="AT17" s="662"/>
      <c r="AU17" s="662"/>
      <c r="AV17" s="662"/>
      <c r="AW17" s="662"/>
      <c r="AX17" s="662"/>
      <c r="AY17" s="662"/>
      <c r="AZ17" s="662"/>
      <c r="BA17" s="662"/>
      <c r="BB17" s="662"/>
      <c r="BC17" s="662"/>
      <c r="BD17" s="662"/>
      <c r="BE17" s="662"/>
      <c r="BF17" s="663"/>
      <c r="BG17" s="664" t="s">
        <v>235</v>
      </c>
      <c r="BH17" s="665"/>
      <c r="BI17" s="665"/>
      <c r="BJ17" s="665"/>
      <c r="BK17" s="665"/>
      <c r="BL17" s="665"/>
      <c r="BM17" s="665"/>
      <c r="BN17" s="666"/>
      <c r="BO17" s="691" t="s">
        <v>235</v>
      </c>
      <c r="BP17" s="691"/>
      <c r="BQ17" s="691"/>
      <c r="BR17" s="691"/>
      <c r="BS17" s="692" t="s">
        <v>235</v>
      </c>
      <c r="BT17" s="692"/>
      <c r="BU17" s="692"/>
      <c r="BV17" s="692"/>
      <c r="BW17" s="692"/>
      <c r="BX17" s="692"/>
      <c r="BY17" s="692"/>
      <c r="BZ17" s="692"/>
      <c r="CA17" s="692"/>
      <c r="CB17" s="759"/>
      <c r="CD17" s="706" t="s">
        <v>275</v>
      </c>
      <c r="CE17" s="703"/>
      <c r="CF17" s="703"/>
      <c r="CG17" s="703"/>
      <c r="CH17" s="703"/>
      <c r="CI17" s="703"/>
      <c r="CJ17" s="703"/>
      <c r="CK17" s="703"/>
      <c r="CL17" s="703"/>
      <c r="CM17" s="703"/>
      <c r="CN17" s="703"/>
      <c r="CO17" s="703"/>
      <c r="CP17" s="703"/>
      <c r="CQ17" s="704"/>
      <c r="CR17" s="664">
        <v>728508</v>
      </c>
      <c r="CS17" s="665"/>
      <c r="CT17" s="665"/>
      <c r="CU17" s="665"/>
      <c r="CV17" s="665"/>
      <c r="CW17" s="665"/>
      <c r="CX17" s="665"/>
      <c r="CY17" s="666"/>
      <c r="CZ17" s="691">
        <v>6.8</v>
      </c>
      <c r="DA17" s="691"/>
      <c r="DB17" s="691"/>
      <c r="DC17" s="691"/>
      <c r="DD17" s="670" t="s">
        <v>188</v>
      </c>
      <c r="DE17" s="665"/>
      <c r="DF17" s="665"/>
      <c r="DG17" s="665"/>
      <c r="DH17" s="665"/>
      <c r="DI17" s="665"/>
      <c r="DJ17" s="665"/>
      <c r="DK17" s="665"/>
      <c r="DL17" s="665"/>
      <c r="DM17" s="665"/>
      <c r="DN17" s="665"/>
      <c r="DO17" s="665"/>
      <c r="DP17" s="666"/>
      <c r="DQ17" s="670">
        <v>728508</v>
      </c>
      <c r="DR17" s="665"/>
      <c r="DS17" s="665"/>
      <c r="DT17" s="665"/>
      <c r="DU17" s="665"/>
      <c r="DV17" s="665"/>
      <c r="DW17" s="665"/>
      <c r="DX17" s="665"/>
      <c r="DY17" s="665"/>
      <c r="DZ17" s="665"/>
      <c r="EA17" s="665"/>
      <c r="EB17" s="665"/>
      <c r="EC17" s="705"/>
    </row>
    <row r="18" spans="2:133" ht="11.25" customHeight="1" x14ac:dyDescent="0.15">
      <c r="B18" s="661" t="s">
        <v>276</v>
      </c>
      <c r="C18" s="662"/>
      <c r="D18" s="662"/>
      <c r="E18" s="662"/>
      <c r="F18" s="662"/>
      <c r="G18" s="662"/>
      <c r="H18" s="662"/>
      <c r="I18" s="662"/>
      <c r="J18" s="662"/>
      <c r="K18" s="662"/>
      <c r="L18" s="662"/>
      <c r="M18" s="662"/>
      <c r="N18" s="662"/>
      <c r="O18" s="662"/>
      <c r="P18" s="662"/>
      <c r="Q18" s="663"/>
      <c r="R18" s="664">
        <v>94822</v>
      </c>
      <c r="S18" s="665"/>
      <c r="T18" s="665"/>
      <c r="U18" s="665"/>
      <c r="V18" s="665"/>
      <c r="W18" s="665"/>
      <c r="X18" s="665"/>
      <c r="Y18" s="666"/>
      <c r="Z18" s="691">
        <v>0.8</v>
      </c>
      <c r="AA18" s="691"/>
      <c r="AB18" s="691"/>
      <c r="AC18" s="691"/>
      <c r="AD18" s="692">
        <v>94822</v>
      </c>
      <c r="AE18" s="692"/>
      <c r="AF18" s="692"/>
      <c r="AG18" s="692"/>
      <c r="AH18" s="692"/>
      <c r="AI18" s="692"/>
      <c r="AJ18" s="692"/>
      <c r="AK18" s="692"/>
      <c r="AL18" s="667">
        <v>1.5</v>
      </c>
      <c r="AM18" s="668"/>
      <c r="AN18" s="668"/>
      <c r="AO18" s="693"/>
      <c r="AP18" s="661" t="s">
        <v>277</v>
      </c>
      <c r="AQ18" s="662"/>
      <c r="AR18" s="662"/>
      <c r="AS18" s="662"/>
      <c r="AT18" s="662"/>
      <c r="AU18" s="662"/>
      <c r="AV18" s="662"/>
      <c r="AW18" s="662"/>
      <c r="AX18" s="662"/>
      <c r="AY18" s="662"/>
      <c r="AZ18" s="662"/>
      <c r="BA18" s="662"/>
      <c r="BB18" s="662"/>
      <c r="BC18" s="662"/>
      <c r="BD18" s="662"/>
      <c r="BE18" s="662"/>
      <c r="BF18" s="663"/>
      <c r="BG18" s="664" t="s">
        <v>235</v>
      </c>
      <c r="BH18" s="665"/>
      <c r="BI18" s="665"/>
      <c r="BJ18" s="665"/>
      <c r="BK18" s="665"/>
      <c r="BL18" s="665"/>
      <c r="BM18" s="665"/>
      <c r="BN18" s="666"/>
      <c r="BO18" s="691" t="s">
        <v>235</v>
      </c>
      <c r="BP18" s="691"/>
      <c r="BQ18" s="691"/>
      <c r="BR18" s="691"/>
      <c r="BS18" s="692" t="s">
        <v>242</v>
      </c>
      <c r="BT18" s="692"/>
      <c r="BU18" s="692"/>
      <c r="BV18" s="692"/>
      <c r="BW18" s="692"/>
      <c r="BX18" s="692"/>
      <c r="BY18" s="692"/>
      <c r="BZ18" s="692"/>
      <c r="CA18" s="692"/>
      <c r="CB18" s="759"/>
      <c r="CD18" s="706" t="s">
        <v>278</v>
      </c>
      <c r="CE18" s="703"/>
      <c r="CF18" s="703"/>
      <c r="CG18" s="703"/>
      <c r="CH18" s="703"/>
      <c r="CI18" s="703"/>
      <c r="CJ18" s="703"/>
      <c r="CK18" s="703"/>
      <c r="CL18" s="703"/>
      <c r="CM18" s="703"/>
      <c r="CN18" s="703"/>
      <c r="CO18" s="703"/>
      <c r="CP18" s="703"/>
      <c r="CQ18" s="704"/>
      <c r="CR18" s="664" t="s">
        <v>235</v>
      </c>
      <c r="CS18" s="665"/>
      <c r="CT18" s="665"/>
      <c r="CU18" s="665"/>
      <c r="CV18" s="665"/>
      <c r="CW18" s="665"/>
      <c r="CX18" s="665"/>
      <c r="CY18" s="666"/>
      <c r="CZ18" s="691" t="s">
        <v>242</v>
      </c>
      <c r="DA18" s="691"/>
      <c r="DB18" s="691"/>
      <c r="DC18" s="691"/>
      <c r="DD18" s="670" t="s">
        <v>235</v>
      </c>
      <c r="DE18" s="665"/>
      <c r="DF18" s="665"/>
      <c r="DG18" s="665"/>
      <c r="DH18" s="665"/>
      <c r="DI18" s="665"/>
      <c r="DJ18" s="665"/>
      <c r="DK18" s="665"/>
      <c r="DL18" s="665"/>
      <c r="DM18" s="665"/>
      <c r="DN18" s="665"/>
      <c r="DO18" s="665"/>
      <c r="DP18" s="666"/>
      <c r="DQ18" s="670" t="s">
        <v>235</v>
      </c>
      <c r="DR18" s="665"/>
      <c r="DS18" s="665"/>
      <c r="DT18" s="665"/>
      <c r="DU18" s="665"/>
      <c r="DV18" s="665"/>
      <c r="DW18" s="665"/>
      <c r="DX18" s="665"/>
      <c r="DY18" s="665"/>
      <c r="DZ18" s="665"/>
      <c r="EA18" s="665"/>
      <c r="EB18" s="665"/>
      <c r="EC18" s="705"/>
    </row>
    <row r="19" spans="2:133" ht="11.25" customHeight="1" x14ac:dyDescent="0.15">
      <c r="B19" s="661" t="s">
        <v>279</v>
      </c>
      <c r="C19" s="662"/>
      <c r="D19" s="662"/>
      <c r="E19" s="662"/>
      <c r="F19" s="662"/>
      <c r="G19" s="662"/>
      <c r="H19" s="662"/>
      <c r="I19" s="662"/>
      <c r="J19" s="662"/>
      <c r="K19" s="662"/>
      <c r="L19" s="662"/>
      <c r="M19" s="662"/>
      <c r="N19" s="662"/>
      <c r="O19" s="662"/>
      <c r="P19" s="662"/>
      <c r="Q19" s="663"/>
      <c r="R19" s="664">
        <v>47444</v>
      </c>
      <c r="S19" s="665"/>
      <c r="T19" s="665"/>
      <c r="U19" s="665"/>
      <c r="V19" s="665"/>
      <c r="W19" s="665"/>
      <c r="X19" s="665"/>
      <c r="Y19" s="666"/>
      <c r="Z19" s="691">
        <v>0.4</v>
      </c>
      <c r="AA19" s="691"/>
      <c r="AB19" s="691"/>
      <c r="AC19" s="691"/>
      <c r="AD19" s="692">
        <v>47444</v>
      </c>
      <c r="AE19" s="692"/>
      <c r="AF19" s="692"/>
      <c r="AG19" s="692"/>
      <c r="AH19" s="692"/>
      <c r="AI19" s="692"/>
      <c r="AJ19" s="692"/>
      <c r="AK19" s="692"/>
      <c r="AL19" s="667">
        <v>0.8</v>
      </c>
      <c r="AM19" s="668"/>
      <c r="AN19" s="668"/>
      <c r="AO19" s="693"/>
      <c r="AP19" s="661" t="s">
        <v>280</v>
      </c>
      <c r="AQ19" s="662"/>
      <c r="AR19" s="662"/>
      <c r="AS19" s="662"/>
      <c r="AT19" s="662"/>
      <c r="AU19" s="662"/>
      <c r="AV19" s="662"/>
      <c r="AW19" s="662"/>
      <c r="AX19" s="662"/>
      <c r="AY19" s="662"/>
      <c r="AZ19" s="662"/>
      <c r="BA19" s="662"/>
      <c r="BB19" s="662"/>
      <c r="BC19" s="662"/>
      <c r="BD19" s="662"/>
      <c r="BE19" s="662"/>
      <c r="BF19" s="663"/>
      <c r="BG19" s="664">
        <v>289674</v>
      </c>
      <c r="BH19" s="665"/>
      <c r="BI19" s="665"/>
      <c r="BJ19" s="665"/>
      <c r="BK19" s="665"/>
      <c r="BL19" s="665"/>
      <c r="BM19" s="665"/>
      <c r="BN19" s="666"/>
      <c r="BO19" s="691">
        <v>7.1</v>
      </c>
      <c r="BP19" s="691"/>
      <c r="BQ19" s="691"/>
      <c r="BR19" s="691"/>
      <c r="BS19" s="692" t="s">
        <v>235</v>
      </c>
      <c r="BT19" s="692"/>
      <c r="BU19" s="692"/>
      <c r="BV19" s="692"/>
      <c r="BW19" s="692"/>
      <c r="BX19" s="692"/>
      <c r="BY19" s="692"/>
      <c r="BZ19" s="692"/>
      <c r="CA19" s="692"/>
      <c r="CB19" s="759"/>
      <c r="CD19" s="706" t="s">
        <v>281</v>
      </c>
      <c r="CE19" s="703"/>
      <c r="CF19" s="703"/>
      <c r="CG19" s="703"/>
      <c r="CH19" s="703"/>
      <c r="CI19" s="703"/>
      <c r="CJ19" s="703"/>
      <c r="CK19" s="703"/>
      <c r="CL19" s="703"/>
      <c r="CM19" s="703"/>
      <c r="CN19" s="703"/>
      <c r="CO19" s="703"/>
      <c r="CP19" s="703"/>
      <c r="CQ19" s="704"/>
      <c r="CR19" s="664" t="s">
        <v>235</v>
      </c>
      <c r="CS19" s="665"/>
      <c r="CT19" s="665"/>
      <c r="CU19" s="665"/>
      <c r="CV19" s="665"/>
      <c r="CW19" s="665"/>
      <c r="CX19" s="665"/>
      <c r="CY19" s="666"/>
      <c r="CZ19" s="691" t="s">
        <v>242</v>
      </c>
      <c r="DA19" s="691"/>
      <c r="DB19" s="691"/>
      <c r="DC19" s="691"/>
      <c r="DD19" s="670" t="s">
        <v>242</v>
      </c>
      <c r="DE19" s="665"/>
      <c r="DF19" s="665"/>
      <c r="DG19" s="665"/>
      <c r="DH19" s="665"/>
      <c r="DI19" s="665"/>
      <c r="DJ19" s="665"/>
      <c r="DK19" s="665"/>
      <c r="DL19" s="665"/>
      <c r="DM19" s="665"/>
      <c r="DN19" s="665"/>
      <c r="DO19" s="665"/>
      <c r="DP19" s="666"/>
      <c r="DQ19" s="670" t="s">
        <v>235</v>
      </c>
      <c r="DR19" s="665"/>
      <c r="DS19" s="665"/>
      <c r="DT19" s="665"/>
      <c r="DU19" s="665"/>
      <c r="DV19" s="665"/>
      <c r="DW19" s="665"/>
      <c r="DX19" s="665"/>
      <c r="DY19" s="665"/>
      <c r="DZ19" s="665"/>
      <c r="EA19" s="665"/>
      <c r="EB19" s="665"/>
      <c r="EC19" s="705"/>
    </row>
    <row r="20" spans="2:133" ht="11.25" customHeight="1" x14ac:dyDescent="0.15">
      <c r="B20" s="661" t="s">
        <v>282</v>
      </c>
      <c r="C20" s="662"/>
      <c r="D20" s="662"/>
      <c r="E20" s="662"/>
      <c r="F20" s="662"/>
      <c r="G20" s="662"/>
      <c r="H20" s="662"/>
      <c r="I20" s="662"/>
      <c r="J20" s="662"/>
      <c r="K20" s="662"/>
      <c r="L20" s="662"/>
      <c r="M20" s="662"/>
      <c r="N20" s="662"/>
      <c r="O20" s="662"/>
      <c r="P20" s="662"/>
      <c r="Q20" s="663"/>
      <c r="R20" s="664">
        <v>5932</v>
      </c>
      <c r="S20" s="665"/>
      <c r="T20" s="665"/>
      <c r="U20" s="665"/>
      <c r="V20" s="665"/>
      <c r="W20" s="665"/>
      <c r="X20" s="665"/>
      <c r="Y20" s="666"/>
      <c r="Z20" s="691">
        <v>0.1</v>
      </c>
      <c r="AA20" s="691"/>
      <c r="AB20" s="691"/>
      <c r="AC20" s="691"/>
      <c r="AD20" s="692">
        <v>5932</v>
      </c>
      <c r="AE20" s="692"/>
      <c r="AF20" s="692"/>
      <c r="AG20" s="692"/>
      <c r="AH20" s="692"/>
      <c r="AI20" s="692"/>
      <c r="AJ20" s="692"/>
      <c r="AK20" s="692"/>
      <c r="AL20" s="667">
        <v>0.1</v>
      </c>
      <c r="AM20" s="668"/>
      <c r="AN20" s="668"/>
      <c r="AO20" s="693"/>
      <c r="AP20" s="661" t="s">
        <v>283</v>
      </c>
      <c r="AQ20" s="662"/>
      <c r="AR20" s="662"/>
      <c r="AS20" s="662"/>
      <c r="AT20" s="662"/>
      <c r="AU20" s="662"/>
      <c r="AV20" s="662"/>
      <c r="AW20" s="662"/>
      <c r="AX20" s="662"/>
      <c r="AY20" s="662"/>
      <c r="AZ20" s="662"/>
      <c r="BA20" s="662"/>
      <c r="BB20" s="662"/>
      <c r="BC20" s="662"/>
      <c r="BD20" s="662"/>
      <c r="BE20" s="662"/>
      <c r="BF20" s="663"/>
      <c r="BG20" s="664">
        <v>289674</v>
      </c>
      <c r="BH20" s="665"/>
      <c r="BI20" s="665"/>
      <c r="BJ20" s="665"/>
      <c r="BK20" s="665"/>
      <c r="BL20" s="665"/>
      <c r="BM20" s="665"/>
      <c r="BN20" s="666"/>
      <c r="BO20" s="691">
        <v>7.1</v>
      </c>
      <c r="BP20" s="691"/>
      <c r="BQ20" s="691"/>
      <c r="BR20" s="691"/>
      <c r="BS20" s="692" t="s">
        <v>235</v>
      </c>
      <c r="BT20" s="692"/>
      <c r="BU20" s="692"/>
      <c r="BV20" s="692"/>
      <c r="BW20" s="692"/>
      <c r="BX20" s="692"/>
      <c r="BY20" s="692"/>
      <c r="BZ20" s="692"/>
      <c r="CA20" s="692"/>
      <c r="CB20" s="759"/>
      <c r="CD20" s="706" t="s">
        <v>284</v>
      </c>
      <c r="CE20" s="703"/>
      <c r="CF20" s="703"/>
      <c r="CG20" s="703"/>
      <c r="CH20" s="703"/>
      <c r="CI20" s="703"/>
      <c r="CJ20" s="703"/>
      <c r="CK20" s="703"/>
      <c r="CL20" s="703"/>
      <c r="CM20" s="703"/>
      <c r="CN20" s="703"/>
      <c r="CO20" s="703"/>
      <c r="CP20" s="703"/>
      <c r="CQ20" s="704"/>
      <c r="CR20" s="664">
        <v>10791433</v>
      </c>
      <c r="CS20" s="665"/>
      <c r="CT20" s="665"/>
      <c r="CU20" s="665"/>
      <c r="CV20" s="665"/>
      <c r="CW20" s="665"/>
      <c r="CX20" s="665"/>
      <c r="CY20" s="666"/>
      <c r="CZ20" s="691">
        <v>100</v>
      </c>
      <c r="DA20" s="691"/>
      <c r="DB20" s="691"/>
      <c r="DC20" s="691"/>
      <c r="DD20" s="670">
        <v>644132</v>
      </c>
      <c r="DE20" s="665"/>
      <c r="DF20" s="665"/>
      <c r="DG20" s="665"/>
      <c r="DH20" s="665"/>
      <c r="DI20" s="665"/>
      <c r="DJ20" s="665"/>
      <c r="DK20" s="665"/>
      <c r="DL20" s="665"/>
      <c r="DM20" s="665"/>
      <c r="DN20" s="665"/>
      <c r="DO20" s="665"/>
      <c r="DP20" s="666"/>
      <c r="DQ20" s="670">
        <v>7530811</v>
      </c>
      <c r="DR20" s="665"/>
      <c r="DS20" s="665"/>
      <c r="DT20" s="665"/>
      <c r="DU20" s="665"/>
      <c r="DV20" s="665"/>
      <c r="DW20" s="665"/>
      <c r="DX20" s="665"/>
      <c r="DY20" s="665"/>
      <c r="DZ20" s="665"/>
      <c r="EA20" s="665"/>
      <c r="EB20" s="665"/>
      <c r="EC20" s="705"/>
    </row>
    <row r="21" spans="2:133" ht="11.25" customHeight="1" x14ac:dyDescent="0.15">
      <c r="B21" s="661" t="s">
        <v>285</v>
      </c>
      <c r="C21" s="662"/>
      <c r="D21" s="662"/>
      <c r="E21" s="662"/>
      <c r="F21" s="662"/>
      <c r="G21" s="662"/>
      <c r="H21" s="662"/>
      <c r="I21" s="662"/>
      <c r="J21" s="662"/>
      <c r="K21" s="662"/>
      <c r="L21" s="662"/>
      <c r="M21" s="662"/>
      <c r="N21" s="662"/>
      <c r="O21" s="662"/>
      <c r="P21" s="662"/>
      <c r="Q21" s="663"/>
      <c r="R21" s="664">
        <v>1581</v>
      </c>
      <c r="S21" s="665"/>
      <c r="T21" s="665"/>
      <c r="U21" s="665"/>
      <c r="V21" s="665"/>
      <c r="W21" s="665"/>
      <c r="X21" s="665"/>
      <c r="Y21" s="666"/>
      <c r="Z21" s="691">
        <v>0</v>
      </c>
      <c r="AA21" s="691"/>
      <c r="AB21" s="691"/>
      <c r="AC21" s="691"/>
      <c r="AD21" s="692">
        <v>1581</v>
      </c>
      <c r="AE21" s="692"/>
      <c r="AF21" s="692"/>
      <c r="AG21" s="692"/>
      <c r="AH21" s="692"/>
      <c r="AI21" s="692"/>
      <c r="AJ21" s="692"/>
      <c r="AK21" s="692"/>
      <c r="AL21" s="667">
        <v>0</v>
      </c>
      <c r="AM21" s="668"/>
      <c r="AN21" s="668"/>
      <c r="AO21" s="693"/>
      <c r="AP21" s="756" t="s">
        <v>286</v>
      </c>
      <c r="AQ21" s="764"/>
      <c r="AR21" s="764"/>
      <c r="AS21" s="764"/>
      <c r="AT21" s="764"/>
      <c r="AU21" s="764"/>
      <c r="AV21" s="764"/>
      <c r="AW21" s="764"/>
      <c r="AX21" s="764"/>
      <c r="AY21" s="764"/>
      <c r="AZ21" s="764"/>
      <c r="BA21" s="764"/>
      <c r="BB21" s="764"/>
      <c r="BC21" s="764"/>
      <c r="BD21" s="764"/>
      <c r="BE21" s="764"/>
      <c r="BF21" s="758"/>
      <c r="BG21" s="664" t="s">
        <v>235</v>
      </c>
      <c r="BH21" s="665"/>
      <c r="BI21" s="665"/>
      <c r="BJ21" s="665"/>
      <c r="BK21" s="665"/>
      <c r="BL21" s="665"/>
      <c r="BM21" s="665"/>
      <c r="BN21" s="666"/>
      <c r="BO21" s="691" t="s">
        <v>188</v>
      </c>
      <c r="BP21" s="691"/>
      <c r="BQ21" s="691"/>
      <c r="BR21" s="691"/>
      <c r="BS21" s="692" t="s">
        <v>235</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287</v>
      </c>
      <c r="C22" s="728"/>
      <c r="D22" s="728"/>
      <c r="E22" s="728"/>
      <c r="F22" s="728"/>
      <c r="G22" s="728"/>
      <c r="H22" s="728"/>
      <c r="I22" s="728"/>
      <c r="J22" s="728"/>
      <c r="K22" s="728"/>
      <c r="L22" s="728"/>
      <c r="M22" s="728"/>
      <c r="N22" s="728"/>
      <c r="O22" s="728"/>
      <c r="P22" s="728"/>
      <c r="Q22" s="729"/>
      <c r="R22" s="664">
        <v>39865</v>
      </c>
      <c r="S22" s="665"/>
      <c r="T22" s="665"/>
      <c r="U22" s="665"/>
      <c r="V22" s="665"/>
      <c r="W22" s="665"/>
      <c r="X22" s="665"/>
      <c r="Y22" s="666"/>
      <c r="Z22" s="691">
        <v>0.4</v>
      </c>
      <c r="AA22" s="691"/>
      <c r="AB22" s="691"/>
      <c r="AC22" s="691"/>
      <c r="AD22" s="692" t="s">
        <v>242</v>
      </c>
      <c r="AE22" s="692"/>
      <c r="AF22" s="692"/>
      <c r="AG22" s="692"/>
      <c r="AH22" s="692"/>
      <c r="AI22" s="692"/>
      <c r="AJ22" s="692"/>
      <c r="AK22" s="692"/>
      <c r="AL22" s="667" t="s">
        <v>235</v>
      </c>
      <c r="AM22" s="668"/>
      <c r="AN22" s="668"/>
      <c r="AO22" s="693"/>
      <c r="AP22" s="756" t="s">
        <v>288</v>
      </c>
      <c r="AQ22" s="764"/>
      <c r="AR22" s="764"/>
      <c r="AS22" s="764"/>
      <c r="AT22" s="764"/>
      <c r="AU22" s="764"/>
      <c r="AV22" s="764"/>
      <c r="AW22" s="764"/>
      <c r="AX22" s="764"/>
      <c r="AY22" s="764"/>
      <c r="AZ22" s="764"/>
      <c r="BA22" s="764"/>
      <c r="BB22" s="764"/>
      <c r="BC22" s="764"/>
      <c r="BD22" s="764"/>
      <c r="BE22" s="764"/>
      <c r="BF22" s="758"/>
      <c r="BG22" s="664" t="s">
        <v>235</v>
      </c>
      <c r="BH22" s="665"/>
      <c r="BI22" s="665"/>
      <c r="BJ22" s="665"/>
      <c r="BK22" s="665"/>
      <c r="BL22" s="665"/>
      <c r="BM22" s="665"/>
      <c r="BN22" s="666"/>
      <c r="BO22" s="691" t="s">
        <v>235</v>
      </c>
      <c r="BP22" s="691"/>
      <c r="BQ22" s="691"/>
      <c r="BR22" s="691"/>
      <c r="BS22" s="692" t="s">
        <v>188</v>
      </c>
      <c r="BT22" s="692"/>
      <c r="BU22" s="692"/>
      <c r="BV22" s="692"/>
      <c r="BW22" s="692"/>
      <c r="BX22" s="692"/>
      <c r="BY22" s="692"/>
      <c r="BZ22" s="692"/>
      <c r="CA22" s="692"/>
      <c r="CB22" s="759"/>
      <c r="CD22" s="766" t="s">
        <v>289</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290</v>
      </c>
      <c r="C23" s="662"/>
      <c r="D23" s="662"/>
      <c r="E23" s="662"/>
      <c r="F23" s="662"/>
      <c r="G23" s="662"/>
      <c r="H23" s="662"/>
      <c r="I23" s="662"/>
      <c r="J23" s="662"/>
      <c r="K23" s="662"/>
      <c r="L23" s="662"/>
      <c r="M23" s="662"/>
      <c r="N23" s="662"/>
      <c r="O23" s="662"/>
      <c r="P23" s="662"/>
      <c r="Q23" s="663"/>
      <c r="R23" s="664">
        <v>1408977</v>
      </c>
      <c r="S23" s="665"/>
      <c r="T23" s="665"/>
      <c r="U23" s="665"/>
      <c r="V23" s="665"/>
      <c r="W23" s="665"/>
      <c r="X23" s="665"/>
      <c r="Y23" s="666"/>
      <c r="Z23" s="691">
        <v>12.4</v>
      </c>
      <c r="AA23" s="691"/>
      <c r="AB23" s="691"/>
      <c r="AC23" s="691"/>
      <c r="AD23" s="692">
        <v>1368531</v>
      </c>
      <c r="AE23" s="692"/>
      <c r="AF23" s="692"/>
      <c r="AG23" s="692"/>
      <c r="AH23" s="692"/>
      <c r="AI23" s="692"/>
      <c r="AJ23" s="692"/>
      <c r="AK23" s="692"/>
      <c r="AL23" s="667">
        <v>22.2</v>
      </c>
      <c r="AM23" s="668"/>
      <c r="AN23" s="668"/>
      <c r="AO23" s="693"/>
      <c r="AP23" s="756" t="s">
        <v>291</v>
      </c>
      <c r="AQ23" s="764"/>
      <c r="AR23" s="764"/>
      <c r="AS23" s="764"/>
      <c r="AT23" s="764"/>
      <c r="AU23" s="764"/>
      <c r="AV23" s="764"/>
      <c r="AW23" s="764"/>
      <c r="AX23" s="764"/>
      <c r="AY23" s="764"/>
      <c r="AZ23" s="764"/>
      <c r="BA23" s="764"/>
      <c r="BB23" s="764"/>
      <c r="BC23" s="764"/>
      <c r="BD23" s="764"/>
      <c r="BE23" s="764"/>
      <c r="BF23" s="758"/>
      <c r="BG23" s="664">
        <v>289674</v>
      </c>
      <c r="BH23" s="665"/>
      <c r="BI23" s="665"/>
      <c r="BJ23" s="665"/>
      <c r="BK23" s="665"/>
      <c r="BL23" s="665"/>
      <c r="BM23" s="665"/>
      <c r="BN23" s="666"/>
      <c r="BO23" s="691">
        <v>7.1</v>
      </c>
      <c r="BP23" s="691"/>
      <c r="BQ23" s="691"/>
      <c r="BR23" s="691"/>
      <c r="BS23" s="692" t="s">
        <v>235</v>
      </c>
      <c r="BT23" s="692"/>
      <c r="BU23" s="692"/>
      <c r="BV23" s="692"/>
      <c r="BW23" s="692"/>
      <c r="BX23" s="692"/>
      <c r="BY23" s="692"/>
      <c r="BZ23" s="692"/>
      <c r="CA23" s="692"/>
      <c r="CB23" s="759"/>
      <c r="CD23" s="766" t="s">
        <v>229</v>
      </c>
      <c r="CE23" s="767"/>
      <c r="CF23" s="767"/>
      <c r="CG23" s="767"/>
      <c r="CH23" s="767"/>
      <c r="CI23" s="767"/>
      <c r="CJ23" s="767"/>
      <c r="CK23" s="767"/>
      <c r="CL23" s="767"/>
      <c r="CM23" s="767"/>
      <c r="CN23" s="767"/>
      <c r="CO23" s="767"/>
      <c r="CP23" s="767"/>
      <c r="CQ23" s="768"/>
      <c r="CR23" s="766" t="s">
        <v>292</v>
      </c>
      <c r="CS23" s="767"/>
      <c r="CT23" s="767"/>
      <c r="CU23" s="767"/>
      <c r="CV23" s="767"/>
      <c r="CW23" s="767"/>
      <c r="CX23" s="767"/>
      <c r="CY23" s="768"/>
      <c r="CZ23" s="766" t="s">
        <v>293</v>
      </c>
      <c r="DA23" s="767"/>
      <c r="DB23" s="767"/>
      <c r="DC23" s="768"/>
      <c r="DD23" s="766" t="s">
        <v>294</v>
      </c>
      <c r="DE23" s="767"/>
      <c r="DF23" s="767"/>
      <c r="DG23" s="767"/>
      <c r="DH23" s="767"/>
      <c r="DI23" s="767"/>
      <c r="DJ23" s="767"/>
      <c r="DK23" s="768"/>
      <c r="DL23" s="775" t="s">
        <v>295</v>
      </c>
      <c r="DM23" s="776"/>
      <c r="DN23" s="776"/>
      <c r="DO23" s="776"/>
      <c r="DP23" s="776"/>
      <c r="DQ23" s="776"/>
      <c r="DR23" s="776"/>
      <c r="DS23" s="776"/>
      <c r="DT23" s="776"/>
      <c r="DU23" s="776"/>
      <c r="DV23" s="777"/>
      <c r="DW23" s="766" t="s">
        <v>296</v>
      </c>
      <c r="DX23" s="767"/>
      <c r="DY23" s="767"/>
      <c r="DZ23" s="767"/>
      <c r="EA23" s="767"/>
      <c r="EB23" s="767"/>
      <c r="EC23" s="768"/>
    </row>
    <row r="24" spans="2:133" ht="11.25" customHeight="1" x14ac:dyDescent="0.15">
      <c r="B24" s="661" t="s">
        <v>297</v>
      </c>
      <c r="C24" s="662"/>
      <c r="D24" s="662"/>
      <c r="E24" s="662"/>
      <c r="F24" s="662"/>
      <c r="G24" s="662"/>
      <c r="H24" s="662"/>
      <c r="I24" s="662"/>
      <c r="J24" s="662"/>
      <c r="K24" s="662"/>
      <c r="L24" s="662"/>
      <c r="M24" s="662"/>
      <c r="N24" s="662"/>
      <c r="O24" s="662"/>
      <c r="P24" s="662"/>
      <c r="Q24" s="663"/>
      <c r="R24" s="664">
        <v>1368531</v>
      </c>
      <c r="S24" s="665"/>
      <c r="T24" s="665"/>
      <c r="U24" s="665"/>
      <c r="V24" s="665"/>
      <c r="W24" s="665"/>
      <c r="X24" s="665"/>
      <c r="Y24" s="666"/>
      <c r="Z24" s="691">
        <v>12.1</v>
      </c>
      <c r="AA24" s="691"/>
      <c r="AB24" s="691"/>
      <c r="AC24" s="691"/>
      <c r="AD24" s="692">
        <v>1368531</v>
      </c>
      <c r="AE24" s="692"/>
      <c r="AF24" s="692"/>
      <c r="AG24" s="692"/>
      <c r="AH24" s="692"/>
      <c r="AI24" s="692"/>
      <c r="AJ24" s="692"/>
      <c r="AK24" s="692"/>
      <c r="AL24" s="667">
        <v>22.2</v>
      </c>
      <c r="AM24" s="668"/>
      <c r="AN24" s="668"/>
      <c r="AO24" s="693"/>
      <c r="AP24" s="756" t="s">
        <v>298</v>
      </c>
      <c r="AQ24" s="764"/>
      <c r="AR24" s="764"/>
      <c r="AS24" s="764"/>
      <c r="AT24" s="764"/>
      <c r="AU24" s="764"/>
      <c r="AV24" s="764"/>
      <c r="AW24" s="764"/>
      <c r="AX24" s="764"/>
      <c r="AY24" s="764"/>
      <c r="AZ24" s="764"/>
      <c r="BA24" s="764"/>
      <c r="BB24" s="764"/>
      <c r="BC24" s="764"/>
      <c r="BD24" s="764"/>
      <c r="BE24" s="764"/>
      <c r="BF24" s="758"/>
      <c r="BG24" s="664" t="s">
        <v>242</v>
      </c>
      <c r="BH24" s="665"/>
      <c r="BI24" s="665"/>
      <c r="BJ24" s="665"/>
      <c r="BK24" s="665"/>
      <c r="BL24" s="665"/>
      <c r="BM24" s="665"/>
      <c r="BN24" s="666"/>
      <c r="BO24" s="691" t="s">
        <v>235</v>
      </c>
      <c r="BP24" s="691"/>
      <c r="BQ24" s="691"/>
      <c r="BR24" s="691"/>
      <c r="BS24" s="692" t="s">
        <v>235</v>
      </c>
      <c r="BT24" s="692"/>
      <c r="BU24" s="692"/>
      <c r="BV24" s="692"/>
      <c r="BW24" s="692"/>
      <c r="BX24" s="692"/>
      <c r="BY24" s="692"/>
      <c r="BZ24" s="692"/>
      <c r="CA24" s="692"/>
      <c r="CB24" s="759"/>
      <c r="CD24" s="720" t="s">
        <v>299</v>
      </c>
      <c r="CE24" s="721"/>
      <c r="CF24" s="721"/>
      <c r="CG24" s="721"/>
      <c r="CH24" s="721"/>
      <c r="CI24" s="721"/>
      <c r="CJ24" s="721"/>
      <c r="CK24" s="721"/>
      <c r="CL24" s="721"/>
      <c r="CM24" s="721"/>
      <c r="CN24" s="721"/>
      <c r="CO24" s="721"/>
      <c r="CP24" s="721"/>
      <c r="CQ24" s="722"/>
      <c r="CR24" s="717">
        <v>5179640</v>
      </c>
      <c r="CS24" s="718"/>
      <c r="CT24" s="718"/>
      <c r="CU24" s="718"/>
      <c r="CV24" s="718"/>
      <c r="CW24" s="718"/>
      <c r="CX24" s="718"/>
      <c r="CY24" s="761"/>
      <c r="CZ24" s="762">
        <v>48</v>
      </c>
      <c r="DA24" s="736"/>
      <c r="DB24" s="736"/>
      <c r="DC24" s="765"/>
      <c r="DD24" s="760">
        <v>3091438</v>
      </c>
      <c r="DE24" s="718"/>
      <c r="DF24" s="718"/>
      <c r="DG24" s="718"/>
      <c r="DH24" s="718"/>
      <c r="DI24" s="718"/>
      <c r="DJ24" s="718"/>
      <c r="DK24" s="761"/>
      <c r="DL24" s="760">
        <v>2781433</v>
      </c>
      <c r="DM24" s="718"/>
      <c r="DN24" s="718"/>
      <c r="DO24" s="718"/>
      <c r="DP24" s="718"/>
      <c r="DQ24" s="718"/>
      <c r="DR24" s="718"/>
      <c r="DS24" s="718"/>
      <c r="DT24" s="718"/>
      <c r="DU24" s="718"/>
      <c r="DV24" s="761"/>
      <c r="DW24" s="762">
        <v>40.799999999999997</v>
      </c>
      <c r="DX24" s="736"/>
      <c r="DY24" s="736"/>
      <c r="DZ24" s="736"/>
      <c r="EA24" s="736"/>
      <c r="EB24" s="736"/>
      <c r="EC24" s="763"/>
    </row>
    <row r="25" spans="2:133" ht="11.25" customHeight="1" x14ac:dyDescent="0.15">
      <c r="B25" s="661" t="s">
        <v>300</v>
      </c>
      <c r="C25" s="662"/>
      <c r="D25" s="662"/>
      <c r="E25" s="662"/>
      <c r="F25" s="662"/>
      <c r="G25" s="662"/>
      <c r="H25" s="662"/>
      <c r="I25" s="662"/>
      <c r="J25" s="662"/>
      <c r="K25" s="662"/>
      <c r="L25" s="662"/>
      <c r="M25" s="662"/>
      <c r="N25" s="662"/>
      <c r="O25" s="662"/>
      <c r="P25" s="662"/>
      <c r="Q25" s="663"/>
      <c r="R25" s="664">
        <v>40446</v>
      </c>
      <c r="S25" s="665"/>
      <c r="T25" s="665"/>
      <c r="U25" s="665"/>
      <c r="V25" s="665"/>
      <c r="W25" s="665"/>
      <c r="X25" s="665"/>
      <c r="Y25" s="666"/>
      <c r="Z25" s="691">
        <v>0.4</v>
      </c>
      <c r="AA25" s="691"/>
      <c r="AB25" s="691"/>
      <c r="AC25" s="691"/>
      <c r="AD25" s="692" t="s">
        <v>242</v>
      </c>
      <c r="AE25" s="692"/>
      <c r="AF25" s="692"/>
      <c r="AG25" s="692"/>
      <c r="AH25" s="692"/>
      <c r="AI25" s="692"/>
      <c r="AJ25" s="692"/>
      <c r="AK25" s="692"/>
      <c r="AL25" s="667" t="s">
        <v>242</v>
      </c>
      <c r="AM25" s="668"/>
      <c r="AN25" s="668"/>
      <c r="AO25" s="693"/>
      <c r="AP25" s="756" t="s">
        <v>301</v>
      </c>
      <c r="AQ25" s="764"/>
      <c r="AR25" s="764"/>
      <c r="AS25" s="764"/>
      <c r="AT25" s="764"/>
      <c r="AU25" s="764"/>
      <c r="AV25" s="764"/>
      <c r="AW25" s="764"/>
      <c r="AX25" s="764"/>
      <c r="AY25" s="764"/>
      <c r="AZ25" s="764"/>
      <c r="BA25" s="764"/>
      <c r="BB25" s="764"/>
      <c r="BC25" s="764"/>
      <c r="BD25" s="764"/>
      <c r="BE25" s="764"/>
      <c r="BF25" s="758"/>
      <c r="BG25" s="664" t="s">
        <v>188</v>
      </c>
      <c r="BH25" s="665"/>
      <c r="BI25" s="665"/>
      <c r="BJ25" s="665"/>
      <c r="BK25" s="665"/>
      <c r="BL25" s="665"/>
      <c r="BM25" s="665"/>
      <c r="BN25" s="666"/>
      <c r="BO25" s="691" t="s">
        <v>235</v>
      </c>
      <c r="BP25" s="691"/>
      <c r="BQ25" s="691"/>
      <c r="BR25" s="691"/>
      <c r="BS25" s="692" t="s">
        <v>235</v>
      </c>
      <c r="BT25" s="692"/>
      <c r="BU25" s="692"/>
      <c r="BV25" s="692"/>
      <c r="BW25" s="692"/>
      <c r="BX25" s="692"/>
      <c r="BY25" s="692"/>
      <c r="BZ25" s="692"/>
      <c r="CA25" s="692"/>
      <c r="CB25" s="759"/>
      <c r="CD25" s="706" t="s">
        <v>302</v>
      </c>
      <c r="CE25" s="703"/>
      <c r="CF25" s="703"/>
      <c r="CG25" s="703"/>
      <c r="CH25" s="703"/>
      <c r="CI25" s="703"/>
      <c r="CJ25" s="703"/>
      <c r="CK25" s="703"/>
      <c r="CL25" s="703"/>
      <c r="CM25" s="703"/>
      <c r="CN25" s="703"/>
      <c r="CO25" s="703"/>
      <c r="CP25" s="703"/>
      <c r="CQ25" s="704"/>
      <c r="CR25" s="664">
        <v>1749788</v>
      </c>
      <c r="CS25" s="675"/>
      <c r="CT25" s="675"/>
      <c r="CU25" s="675"/>
      <c r="CV25" s="675"/>
      <c r="CW25" s="675"/>
      <c r="CX25" s="675"/>
      <c r="CY25" s="676"/>
      <c r="CZ25" s="667">
        <v>16.2</v>
      </c>
      <c r="DA25" s="677"/>
      <c r="DB25" s="677"/>
      <c r="DC25" s="678"/>
      <c r="DD25" s="670">
        <v>1613862</v>
      </c>
      <c r="DE25" s="675"/>
      <c r="DF25" s="675"/>
      <c r="DG25" s="675"/>
      <c r="DH25" s="675"/>
      <c r="DI25" s="675"/>
      <c r="DJ25" s="675"/>
      <c r="DK25" s="676"/>
      <c r="DL25" s="670">
        <v>1420015</v>
      </c>
      <c r="DM25" s="675"/>
      <c r="DN25" s="675"/>
      <c r="DO25" s="675"/>
      <c r="DP25" s="675"/>
      <c r="DQ25" s="675"/>
      <c r="DR25" s="675"/>
      <c r="DS25" s="675"/>
      <c r="DT25" s="675"/>
      <c r="DU25" s="675"/>
      <c r="DV25" s="676"/>
      <c r="DW25" s="667">
        <v>20.8</v>
      </c>
      <c r="DX25" s="677"/>
      <c r="DY25" s="677"/>
      <c r="DZ25" s="677"/>
      <c r="EA25" s="677"/>
      <c r="EB25" s="677"/>
      <c r="EC25" s="698"/>
    </row>
    <row r="26" spans="2:133" ht="11.25" customHeight="1" x14ac:dyDescent="0.15">
      <c r="B26" s="661" t="s">
        <v>303</v>
      </c>
      <c r="C26" s="662"/>
      <c r="D26" s="662"/>
      <c r="E26" s="662"/>
      <c r="F26" s="662"/>
      <c r="G26" s="662"/>
      <c r="H26" s="662"/>
      <c r="I26" s="662"/>
      <c r="J26" s="662"/>
      <c r="K26" s="662"/>
      <c r="L26" s="662"/>
      <c r="M26" s="662"/>
      <c r="N26" s="662"/>
      <c r="O26" s="662"/>
      <c r="P26" s="662"/>
      <c r="Q26" s="663"/>
      <c r="R26" s="664" t="s">
        <v>235</v>
      </c>
      <c r="S26" s="665"/>
      <c r="T26" s="665"/>
      <c r="U26" s="665"/>
      <c r="V26" s="665"/>
      <c r="W26" s="665"/>
      <c r="X26" s="665"/>
      <c r="Y26" s="666"/>
      <c r="Z26" s="691" t="s">
        <v>242</v>
      </c>
      <c r="AA26" s="691"/>
      <c r="AB26" s="691"/>
      <c r="AC26" s="691"/>
      <c r="AD26" s="692" t="s">
        <v>235</v>
      </c>
      <c r="AE26" s="692"/>
      <c r="AF26" s="692"/>
      <c r="AG26" s="692"/>
      <c r="AH26" s="692"/>
      <c r="AI26" s="692"/>
      <c r="AJ26" s="692"/>
      <c r="AK26" s="692"/>
      <c r="AL26" s="667" t="s">
        <v>235</v>
      </c>
      <c r="AM26" s="668"/>
      <c r="AN26" s="668"/>
      <c r="AO26" s="693"/>
      <c r="AP26" s="756" t="s">
        <v>304</v>
      </c>
      <c r="AQ26" s="757"/>
      <c r="AR26" s="757"/>
      <c r="AS26" s="757"/>
      <c r="AT26" s="757"/>
      <c r="AU26" s="757"/>
      <c r="AV26" s="757"/>
      <c r="AW26" s="757"/>
      <c r="AX26" s="757"/>
      <c r="AY26" s="757"/>
      <c r="AZ26" s="757"/>
      <c r="BA26" s="757"/>
      <c r="BB26" s="757"/>
      <c r="BC26" s="757"/>
      <c r="BD26" s="757"/>
      <c r="BE26" s="757"/>
      <c r="BF26" s="758"/>
      <c r="BG26" s="664" t="s">
        <v>235</v>
      </c>
      <c r="BH26" s="665"/>
      <c r="BI26" s="665"/>
      <c r="BJ26" s="665"/>
      <c r="BK26" s="665"/>
      <c r="BL26" s="665"/>
      <c r="BM26" s="665"/>
      <c r="BN26" s="666"/>
      <c r="BO26" s="691" t="s">
        <v>235</v>
      </c>
      <c r="BP26" s="691"/>
      <c r="BQ26" s="691"/>
      <c r="BR26" s="691"/>
      <c r="BS26" s="692" t="s">
        <v>242</v>
      </c>
      <c r="BT26" s="692"/>
      <c r="BU26" s="692"/>
      <c r="BV26" s="692"/>
      <c r="BW26" s="692"/>
      <c r="BX26" s="692"/>
      <c r="BY26" s="692"/>
      <c r="BZ26" s="692"/>
      <c r="CA26" s="692"/>
      <c r="CB26" s="759"/>
      <c r="CD26" s="706" t="s">
        <v>305</v>
      </c>
      <c r="CE26" s="703"/>
      <c r="CF26" s="703"/>
      <c r="CG26" s="703"/>
      <c r="CH26" s="703"/>
      <c r="CI26" s="703"/>
      <c r="CJ26" s="703"/>
      <c r="CK26" s="703"/>
      <c r="CL26" s="703"/>
      <c r="CM26" s="703"/>
      <c r="CN26" s="703"/>
      <c r="CO26" s="703"/>
      <c r="CP26" s="703"/>
      <c r="CQ26" s="704"/>
      <c r="CR26" s="664">
        <v>966671</v>
      </c>
      <c r="CS26" s="665"/>
      <c r="CT26" s="665"/>
      <c r="CU26" s="665"/>
      <c r="CV26" s="665"/>
      <c r="CW26" s="665"/>
      <c r="CX26" s="665"/>
      <c r="CY26" s="666"/>
      <c r="CZ26" s="667">
        <v>9</v>
      </c>
      <c r="DA26" s="677"/>
      <c r="DB26" s="677"/>
      <c r="DC26" s="678"/>
      <c r="DD26" s="670">
        <v>860312</v>
      </c>
      <c r="DE26" s="665"/>
      <c r="DF26" s="665"/>
      <c r="DG26" s="665"/>
      <c r="DH26" s="665"/>
      <c r="DI26" s="665"/>
      <c r="DJ26" s="665"/>
      <c r="DK26" s="666"/>
      <c r="DL26" s="670" t="s">
        <v>242</v>
      </c>
      <c r="DM26" s="665"/>
      <c r="DN26" s="665"/>
      <c r="DO26" s="665"/>
      <c r="DP26" s="665"/>
      <c r="DQ26" s="665"/>
      <c r="DR26" s="665"/>
      <c r="DS26" s="665"/>
      <c r="DT26" s="665"/>
      <c r="DU26" s="665"/>
      <c r="DV26" s="666"/>
      <c r="DW26" s="667" t="s">
        <v>235</v>
      </c>
      <c r="DX26" s="677"/>
      <c r="DY26" s="677"/>
      <c r="DZ26" s="677"/>
      <c r="EA26" s="677"/>
      <c r="EB26" s="677"/>
      <c r="EC26" s="698"/>
    </row>
    <row r="27" spans="2:133" ht="11.25" customHeight="1" x14ac:dyDescent="0.15">
      <c r="B27" s="661" t="s">
        <v>306</v>
      </c>
      <c r="C27" s="662"/>
      <c r="D27" s="662"/>
      <c r="E27" s="662"/>
      <c r="F27" s="662"/>
      <c r="G27" s="662"/>
      <c r="H27" s="662"/>
      <c r="I27" s="662"/>
      <c r="J27" s="662"/>
      <c r="K27" s="662"/>
      <c r="L27" s="662"/>
      <c r="M27" s="662"/>
      <c r="N27" s="662"/>
      <c r="O27" s="662"/>
      <c r="P27" s="662"/>
      <c r="Q27" s="663"/>
      <c r="R27" s="664">
        <v>6433947</v>
      </c>
      <c r="S27" s="665"/>
      <c r="T27" s="665"/>
      <c r="U27" s="665"/>
      <c r="V27" s="665"/>
      <c r="W27" s="665"/>
      <c r="X27" s="665"/>
      <c r="Y27" s="666"/>
      <c r="Z27" s="691">
        <v>56.8</v>
      </c>
      <c r="AA27" s="691"/>
      <c r="AB27" s="691"/>
      <c r="AC27" s="691"/>
      <c r="AD27" s="692">
        <v>6103827</v>
      </c>
      <c r="AE27" s="692"/>
      <c r="AF27" s="692"/>
      <c r="AG27" s="692"/>
      <c r="AH27" s="692"/>
      <c r="AI27" s="692"/>
      <c r="AJ27" s="692"/>
      <c r="AK27" s="692"/>
      <c r="AL27" s="667">
        <v>99.1</v>
      </c>
      <c r="AM27" s="668"/>
      <c r="AN27" s="668"/>
      <c r="AO27" s="693"/>
      <c r="AP27" s="661" t="s">
        <v>307</v>
      </c>
      <c r="AQ27" s="662"/>
      <c r="AR27" s="662"/>
      <c r="AS27" s="662"/>
      <c r="AT27" s="662"/>
      <c r="AU27" s="662"/>
      <c r="AV27" s="662"/>
      <c r="AW27" s="662"/>
      <c r="AX27" s="662"/>
      <c r="AY27" s="662"/>
      <c r="AZ27" s="662"/>
      <c r="BA27" s="662"/>
      <c r="BB27" s="662"/>
      <c r="BC27" s="662"/>
      <c r="BD27" s="662"/>
      <c r="BE27" s="662"/>
      <c r="BF27" s="663"/>
      <c r="BG27" s="664">
        <v>4072735</v>
      </c>
      <c r="BH27" s="665"/>
      <c r="BI27" s="665"/>
      <c r="BJ27" s="665"/>
      <c r="BK27" s="665"/>
      <c r="BL27" s="665"/>
      <c r="BM27" s="665"/>
      <c r="BN27" s="666"/>
      <c r="BO27" s="691">
        <v>100</v>
      </c>
      <c r="BP27" s="691"/>
      <c r="BQ27" s="691"/>
      <c r="BR27" s="691"/>
      <c r="BS27" s="692" t="s">
        <v>242</v>
      </c>
      <c r="BT27" s="692"/>
      <c r="BU27" s="692"/>
      <c r="BV27" s="692"/>
      <c r="BW27" s="692"/>
      <c r="BX27" s="692"/>
      <c r="BY27" s="692"/>
      <c r="BZ27" s="692"/>
      <c r="CA27" s="692"/>
      <c r="CB27" s="759"/>
      <c r="CD27" s="706" t="s">
        <v>308</v>
      </c>
      <c r="CE27" s="703"/>
      <c r="CF27" s="703"/>
      <c r="CG27" s="703"/>
      <c r="CH27" s="703"/>
      <c r="CI27" s="703"/>
      <c r="CJ27" s="703"/>
      <c r="CK27" s="703"/>
      <c r="CL27" s="703"/>
      <c r="CM27" s="703"/>
      <c r="CN27" s="703"/>
      <c r="CO27" s="703"/>
      <c r="CP27" s="703"/>
      <c r="CQ27" s="704"/>
      <c r="CR27" s="664">
        <v>2701344</v>
      </c>
      <c r="CS27" s="675"/>
      <c r="CT27" s="675"/>
      <c r="CU27" s="675"/>
      <c r="CV27" s="675"/>
      <c r="CW27" s="675"/>
      <c r="CX27" s="675"/>
      <c r="CY27" s="676"/>
      <c r="CZ27" s="667">
        <v>25</v>
      </c>
      <c r="DA27" s="677"/>
      <c r="DB27" s="677"/>
      <c r="DC27" s="678"/>
      <c r="DD27" s="670">
        <v>749068</v>
      </c>
      <c r="DE27" s="675"/>
      <c r="DF27" s="675"/>
      <c r="DG27" s="675"/>
      <c r="DH27" s="675"/>
      <c r="DI27" s="675"/>
      <c r="DJ27" s="675"/>
      <c r="DK27" s="676"/>
      <c r="DL27" s="670">
        <v>632910</v>
      </c>
      <c r="DM27" s="675"/>
      <c r="DN27" s="675"/>
      <c r="DO27" s="675"/>
      <c r="DP27" s="675"/>
      <c r="DQ27" s="675"/>
      <c r="DR27" s="675"/>
      <c r="DS27" s="675"/>
      <c r="DT27" s="675"/>
      <c r="DU27" s="675"/>
      <c r="DV27" s="676"/>
      <c r="DW27" s="667">
        <v>9.3000000000000007</v>
      </c>
      <c r="DX27" s="677"/>
      <c r="DY27" s="677"/>
      <c r="DZ27" s="677"/>
      <c r="EA27" s="677"/>
      <c r="EB27" s="677"/>
      <c r="EC27" s="698"/>
    </row>
    <row r="28" spans="2:133" ht="11.25" customHeight="1" x14ac:dyDescent="0.15">
      <c r="B28" s="661" t="s">
        <v>309</v>
      </c>
      <c r="C28" s="662"/>
      <c r="D28" s="662"/>
      <c r="E28" s="662"/>
      <c r="F28" s="662"/>
      <c r="G28" s="662"/>
      <c r="H28" s="662"/>
      <c r="I28" s="662"/>
      <c r="J28" s="662"/>
      <c r="K28" s="662"/>
      <c r="L28" s="662"/>
      <c r="M28" s="662"/>
      <c r="N28" s="662"/>
      <c r="O28" s="662"/>
      <c r="P28" s="662"/>
      <c r="Q28" s="663"/>
      <c r="R28" s="664">
        <v>4239</v>
      </c>
      <c r="S28" s="665"/>
      <c r="T28" s="665"/>
      <c r="U28" s="665"/>
      <c r="V28" s="665"/>
      <c r="W28" s="665"/>
      <c r="X28" s="665"/>
      <c r="Y28" s="666"/>
      <c r="Z28" s="691">
        <v>0</v>
      </c>
      <c r="AA28" s="691"/>
      <c r="AB28" s="691"/>
      <c r="AC28" s="691"/>
      <c r="AD28" s="692">
        <v>4239</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310</v>
      </c>
      <c r="CE28" s="703"/>
      <c r="CF28" s="703"/>
      <c r="CG28" s="703"/>
      <c r="CH28" s="703"/>
      <c r="CI28" s="703"/>
      <c r="CJ28" s="703"/>
      <c r="CK28" s="703"/>
      <c r="CL28" s="703"/>
      <c r="CM28" s="703"/>
      <c r="CN28" s="703"/>
      <c r="CO28" s="703"/>
      <c r="CP28" s="703"/>
      <c r="CQ28" s="704"/>
      <c r="CR28" s="664">
        <v>728508</v>
      </c>
      <c r="CS28" s="665"/>
      <c r="CT28" s="665"/>
      <c r="CU28" s="665"/>
      <c r="CV28" s="665"/>
      <c r="CW28" s="665"/>
      <c r="CX28" s="665"/>
      <c r="CY28" s="666"/>
      <c r="CZ28" s="667">
        <v>6.8</v>
      </c>
      <c r="DA28" s="677"/>
      <c r="DB28" s="677"/>
      <c r="DC28" s="678"/>
      <c r="DD28" s="670">
        <v>728508</v>
      </c>
      <c r="DE28" s="665"/>
      <c r="DF28" s="665"/>
      <c r="DG28" s="665"/>
      <c r="DH28" s="665"/>
      <c r="DI28" s="665"/>
      <c r="DJ28" s="665"/>
      <c r="DK28" s="666"/>
      <c r="DL28" s="670">
        <v>728508</v>
      </c>
      <c r="DM28" s="665"/>
      <c r="DN28" s="665"/>
      <c r="DO28" s="665"/>
      <c r="DP28" s="665"/>
      <c r="DQ28" s="665"/>
      <c r="DR28" s="665"/>
      <c r="DS28" s="665"/>
      <c r="DT28" s="665"/>
      <c r="DU28" s="665"/>
      <c r="DV28" s="666"/>
      <c r="DW28" s="667">
        <v>10.7</v>
      </c>
      <c r="DX28" s="677"/>
      <c r="DY28" s="677"/>
      <c r="DZ28" s="677"/>
      <c r="EA28" s="677"/>
      <c r="EB28" s="677"/>
      <c r="EC28" s="698"/>
    </row>
    <row r="29" spans="2:133" ht="11.25" customHeight="1" x14ac:dyDescent="0.15">
      <c r="B29" s="661" t="s">
        <v>311</v>
      </c>
      <c r="C29" s="662"/>
      <c r="D29" s="662"/>
      <c r="E29" s="662"/>
      <c r="F29" s="662"/>
      <c r="G29" s="662"/>
      <c r="H29" s="662"/>
      <c r="I29" s="662"/>
      <c r="J29" s="662"/>
      <c r="K29" s="662"/>
      <c r="L29" s="662"/>
      <c r="M29" s="662"/>
      <c r="N29" s="662"/>
      <c r="O29" s="662"/>
      <c r="P29" s="662"/>
      <c r="Q29" s="663"/>
      <c r="R29" s="664">
        <v>32087</v>
      </c>
      <c r="S29" s="665"/>
      <c r="T29" s="665"/>
      <c r="U29" s="665"/>
      <c r="V29" s="665"/>
      <c r="W29" s="665"/>
      <c r="X29" s="665"/>
      <c r="Y29" s="666"/>
      <c r="Z29" s="691">
        <v>0.3</v>
      </c>
      <c r="AA29" s="691"/>
      <c r="AB29" s="691"/>
      <c r="AC29" s="691"/>
      <c r="AD29" s="692" t="s">
        <v>235</v>
      </c>
      <c r="AE29" s="692"/>
      <c r="AF29" s="692"/>
      <c r="AG29" s="692"/>
      <c r="AH29" s="692"/>
      <c r="AI29" s="692"/>
      <c r="AJ29" s="692"/>
      <c r="AK29" s="692"/>
      <c r="AL29" s="667" t="s">
        <v>242</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312</v>
      </c>
      <c r="CE29" s="751"/>
      <c r="CF29" s="706" t="s">
        <v>70</v>
      </c>
      <c r="CG29" s="703"/>
      <c r="CH29" s="703"/>
      <c r="CI29" s="703"/>
      <c r="CJ29" s="703"/>
      <c r="CK29" s="703"/>
      <c r="CL29" s="703"/>
      <c r="CM29" s="703"/>
      <c r="CN29" s="703"/>
      <c r="CO29" s="703"/>
      <c r="CP29" s="703"/>
      <c r="CQ29" s="704"/>
      <c r="CR29" s="664">
        <v>728508</v>
      </c>
      <c r="CS29" s="675"/>
      <c r="CT29" s="675"/>
      <c r="CU29" s="675"/>
      <c r="CV29" s="675"/>
      <c r="CW29" s="675"/>
      <c r="CX29" s="675"/>
      <c r="CY29" s="676"/>
      <c r="CZ29" s="667">
        <v>6.8</v>
      </c>
      <c r="DA29" s="677"/>
      <c r="DB29" s="677"/>
      <c r="DC29" s="678"/>
      <c r="DD29" s="670">
        <v>728508</v>
      </c>
      <c r="DE29" s="675"/>
      <c r="DF29" s="675"/>
      <c r="DG29" s="675"/>
      <c r="DH29" s="675"/>
      <c r="DI29" s="675"/>
      <c r="DJ29" s="675"/>
      <c r="DK29" s="676"/>
      <c r="DL29" s="670">
        <v>728508</v>
      </c>
      <c r="DM29" s="675"/>
      <c r="DN29" s="675"/>
      <c r="DO29" s="675"/>
      <c r="DP29" s="675"/>
      <c r="DQ29" s="675"/>
      <c r="DR29" s="675"/>
      <c r="DS29" s="675"/>
      <c r="DT29" s="675"/>
      <c r="DU29" s="675"/>
      <c r="DV29" s="676"/>
      <c r="DW29" s="667">
        <v>10.7</v>
      </c>
      <c r="DX29" s="677"/>
      <c r="DY29" s="677"/>
      <c r="DZ29" s="677"/>
      <c r="EA29" s="677"/>
      <c r="EB29" s="677"/>
      <c r="EC29" s="698"/>
    </row>
    <row r="30" spans="2:133" ht="11.25" customHeight="1" x14ac:dyDescent="0.15">
      <c r="B30" s="661" t="s">
        <v>313</v>
      </c>
      <c r="C30" s="662"/>
      <c r="D30" s="662"/>
      <c r="E30" s="662"/>
      <c r="F30" s="662"/>
      <c r="G30" s="662"/>
      <c r="H30" s="662"/>
      <c r="I30" s="662"/>
      <c r="J30" s="662"/>
      <c r="K30" s="662"/>
      <c r="L30" s="662"/>
      <c r="M30" s="662"/>
      <c r="N30" s="662"/>
      <c r="O30" s="662"/>
      <c r="P30" s="662"/>
      <c r="Q30" s="663"/>
      <c r="R30" s="664">
        <v>81113</v>
      </c>
      <c r="S30" s="665"/>
      <c r="T30" s="665"/>
      <c r="U30" s="665"/>
      <c r="V30" s="665"/>
      <c r="W30" s="665"/>
      <c r="X30" s="665"/>
      <c r="Y30" s="666"/>
      <c r="Z30" s="691">
        <v>0.7</v>
      </c>
      <c r="AA30" s="691"/>
      <c r="AB30" s="691"/>
      <c r="AC30" s="691"/>
      <c r="AD30" s="692">
        <v>35177</v>
      </c>
      <c r="AE30" s="692"/>
      <c r="AF30" s="692"/>
      <c r="AG30" s="692"/>
      <c r="AH30" s="692"/>
      <c r="AI30" s="692"/>
      <c r="AJ30" s="692"/>
      <c r="AK30" s="692"/>
      <c r="AL30" s="667">
        <v>0.6</v>
      </c>
      <c r="AM30" s="668"/>
      <c r="AN30" s="668"/>
      <c r="AO30" s="693"/>
      <c r="AP30" s="723" t="s">
        <v>229</v>
      </c>
      <c r="AQ30" s="724"/>
      <c r="AR30" s="724"/>
      <c r="AS30" s="724"/>
      <c r="AT30" s="724"/>
      <c r="AU30" s="724"/>
      <c r="AV30" s="724"/>
      <c r="AW30" s="724"/>
      <c r="AX30" s="724"/>
      <c r="AY30" s="724"/>
      <c r="AZ30" s="724"/>
      <c r="BA30" s="724"/>
      <c r="BB30" s="724"/>
      <c r="BC30" s="724"/>
      <c r="BD30" s="724"/>
      <c r="BE30" s="724"/>
      <c r="BF30" s="725"/>
      <c r="BG30" s="723" t="s">
        <v>314</v>
      </c>
      <c r="BH30" s="748"/>
      <c r="BI30" s="748"/>
      <c r="BJ30" s="748"/>
      <c r="BK30" s="748"/>
      <c r="BL30" s="748"/>
      <c r="BM30" s="748"/>
      <c r="BN30" s="748"/>
      <c r="BO30" s="748"/>
      <c r="BP30" s="748"/>
      <c r="BQ30" s="749"/>
      <c r="BR30" s="723" t="s">
        <v>315</v>
      </c>
      <c r="BS30" s="748"/>
      <c r="BT30" s="748"/>
      <c r="BU30" s="748"/>
      <c r="BV30" s="748"/>
      <c r="BW30" s="748"/>
      <c r="BX30" s="748"/>
      <c r="BY30" s="748"/>
      <c r="BZ30" s="748"/>
      <c r="CA30" s="748"/>
      <c r="CB30" s="749"/>
      <c r="CD30" s="752"/>
      <c r="CE30" s="753"/>
      <c r="CF30" s="706" t="s">
        <v>316</v>
      </c>
      <c r="CG30" s="703"/>
      <c r="CH30" s="703"/>
      <c r="CI30" s="703"/>
      <c r="CJ30" s="703"/>
      <c r="CK30" s="703"/>
      <c r="CL30" s="703"/>
      <c r="CM30" s="703"/>
      <c r="CN30" s="703"/>
      <c r="CO30" s="703"/>
      <c r="CP30" s="703"/>
      <c r="CQ30" s="704"/>
      <c r="CR30" s="664">
        <v>702877</v>
      </c>
      <c r="CS30" s="665"/>
      <c r="CT30" s="665"/>
      <c r="CU30" s="665"/>
      <c r="CV30" s="665"/>
      <c r="CW30" s="665"/>
      <c r="CX30" s="665"/>
      <c r="CY30" s="666"/>
      <c r="CZ30" s="667">
        <v>6.5</v>
      </c>
      <c r="DA30" s="677"/>
      <c r="DB30" s="677"/>
      <c r="DC30" s="678"/>
      <c r="DD30" s="670">
        <v>702877</v>
      </c>
      <c r="DE30" s="665"/>
      <c r="DF30" s="665"/>
      <c r="DG30" s="665"/>
      <c r="DH30" s="665"/>
      <c r="DI30" s="665"/>
      <c r="DJ30" s="665"/>
      <c r="DK30" s="666"/>
      <c r="DL30" s="670">
        <v>702877</v>
      </c>
      <c r="DM30" s="665"/>
      <c r="DN30" s="665"/>
      <c r="DO30" s="665"/>
      <c r="DP30" s="665"/>
      <c r="DQ30" s="665"/>
      <c r="DR30" s="665"/>
      <c r="DS30" s="665"/>
      <c r="DT30" s="665"/>
      <c r="DU30" s="665"/>
      <c r="DV30" s="666"/>
      <c r="DW30" s="667">
        <v>10.3</v>
      </c>
      <c r="DX30" s="677"/>
      <c r="DY30" s="677"/>
      <c r="DZ30" s="677"/>
      <c r="EA30" s="677"/>
      <c r="EB30" s="677"/>
      <c r="EC30" s="698"/>
    </row>
    <row r="31" spans="2:133" ht="11.25" customHeight="1" x14ac:dyDescent="0.15">
      <c r="B31" s="661" t="s">
        <v>317</v>
      </c>
      <c r="C31" s="662"/>
      <c r="D31" s="662"/>
      <c r="E31" s="662"/>
      <c r="F31" s="662"/>
      <c r="G31" s="662"/>
      <c r="H31" s="662"/>
      <c r="I31" s="662"/>
      <c r="J31" s="662"/>
      <c r="K31" s="662"/>
      <c r="L31" s="662"/>
      <c r="M31" s="662"/>
      <c r="N31" s="662"/>
      <c r="O31" s="662"/>
      <c r="P31" s="662"/>
      <c r="Q31" s="663"/>
      <c r="R31" s="664">
        <v>66291</v>
      </c>
      <c r="S31" s="665"/>
      <c r="T31" s="665"/>
      <c r="U31" s="665"/>
      <c r="V31" s="665"/>
      <c r="W31" s="665"/>
      <c r="X31" s="665"/>
      <c r="Y31" s="666"/>
      <c r="Z31" s="691">
        <v>0.6</v>
      </c>
      <c r="AA31" s="691"/>
      <c r="AB31" s="691"/>
      <c r="AC31" s="691"/>
      <c r="AD31" s="692" t="s">
        <v>242</v>
      </c>
      <c r="AE31" s="692"/>
      <c r="AF31" s="692"/>
      <c r="AG31" s="692"/>
      <c r="AH31" s="692"/>
      <c r="AI31" s="692"/>
      <c r="AJ31" s="692"/>
      <c r="AK31" s="692"/>
      <c r="AL31" s="667" t="s">
        <v>235</v>
      </c>
      <c r="AM31" s="668"/>
      <c r="AN31" s="668"/>
      <c r="AO31" s="693"/>
      <c r="AP31" s="739" t="s">
        <v>318</v>
      </c>
      <c r="AQ31" s="740"/>
      <c r="AR31" s="740"/>
      <c r="AS31" s="740"/>
      <c r="AT31" s="745" t="s">
        <v>319</v>
      </c>
      <c r="AU31" s="217"/>
      <c r="AV31" s="217"/>
      <c r="AW31" s="217"/>
      <c r="AX31" s="731" t="s">
        <v>193</v>
      </c>
      <c r="AY31" s="732"/>
      <c r="AZ31" s="732"/>
      <c r="BA31" s="732"/>
      <c r="BB31" s="732"/>
      <c r="BC31" s="732"/>
      <c r="BD31" s="732"/>
      <c r="BE31" s="732"/>
      <c r="BF31" s="733"/>
      <c r="BG31" s="734">
        <v>99.6</v>
      </c>
      <c r="BH31" s="735"/>
      <c r="BI31" s="735"/>
      <c r="BJ31" s="735"/>
      <c r="BK31" s="735"/>
      <c r="BL31" s="735"/>
      <c r="BM31" s="736">
        <v>99</v>
      </c>
      <c r="BN31" s="735"/>
      <c r="BO31" s="735"/>
      <c r="BP31" s="735"/>
      <c r="BQ31" s="737"/>
      <c r="BR31" s="734">
        <v>99.5</v>
      </c>
      <c r="BS31" s="735"/>
      <c r="BT31" s="735"/>
      <c r="BU31" s="735"/>
      <c r="BV31" s="735"/>
      <c r="BW31" s="735"/>
      <c r="BX31" s="736">
        <v>98.8</v>
      </c>
      <c r="BY31" s="735"/>
      <c r="BZ31" s="735"/>
      <c r="CA31" s="735"/>
      <c r="CB31" s="737"/>
      <c r="CD31" s="752"/>
      <c r="CE31" s="753"/>
      <c r="CF31" s="706" t="s">
        <v>320</v>
      </c>
      <c r="CG31" s="703"/>
      <c r="CH31" s="703"/>
      <c r="CI31" s="703"/>
      <c r="CJ31" s="703"/>
      <c r="CK31" s="703"/>
      <c r="CL31" s="703"/>
      <c r="CM31" s="703"/>
      <c r="CN31" s="703"/>
      <c r="CO31" s="703"/>
      <c r="CP31" s="703"/>
      <c r="CQ31" s="704"/>
      <c r="CR31" s="664">
        <v>25631</v>
      </c>
      <c r="CS31" s="675"/>
      <c r="CT31" s="675"/>
      <c r="CU31" s="675"/>
      <c r="CV31" s="675"/>
      <c r="CW31" s="675"/>
      <c r="CX31" s="675"/>
      <c r="CY31" s="676"/>
      <c r="CZ31" s="667">
        <v>0.2</v>
      </c>
      <c r="DA31" s="677"/>
      <c r="DB31" s="677"/>
      <c r="DC31" s="678"/>
      <c r="DD31" s="670">
        <v>25631</v>
      </c>
      <c r="DE31" s="675"/>
      <c r="DF31" s="675"/>
      <c r="DG31" s="675"/>
      <c r="DH31" s="675"/>
      <c r="DI31" s="675"/>
      <c r="DJ31" s="675"/>
      <c r="DK31" s="676"/>
      <c r="DL31" s="670">
        <v>25631</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15">
      <c r="B32" s="661" t="s">
        <v>321</v>
      </c>
      <c r="C32" s="662"/>
      <c r="D32" s="662"/>
      <c r="E32" s="662"/>
      <c r="F32" s="662"/>
      <c r="G32" s="662"/>
      <c r="H32" s="662"/>
      <c r="I32" s="662"/>
      <c r="J32" s="662"/>
      <c r="K32" s="662"/>
      <c r="L32" s="662"/>
      <c r="M32" s="662"/>
      <c r="N32" s="662"/>
      <c r="O32" s="662"/>
      <c r="P32" s="662"/>
      <c r="Q32" s="663"/>
      <c r="R32" s="664">
        <v>2150964</v>
      </c>
      <c r="S32" s="665"/>
      <c r="T32" s="665"/>
      <c r="U32" s="665"/>
      <c r="V32" s="665"/>
      <c r="W32" s="665"/>
      <c r="X32" s="665"/>
      <c r="Y32" s="666"/>
      <c r="Z32" s="691">
        <v>19</v>
      </c>
      <c r="AA32" s="691"/>
      <c r="AB32" s="691"/>
      <c r="AC32" s="691"/>
      <c r="AD32" s="692" t="s">
        <v>188</v>
      </c>
      <c r="AE32" s="692"/>
      <c r="AF32" s="692"/>
      <c r="AG32" s="692"/>
      <c r="AH32" s="692"/>
      <c r="AI32" s="692"/>
      <c r="AJ32" s="692"/>
      <c r="AK32" s="692"/>
      <c r="AL32" s="667" t="s">
        <v>188</v>
      </c>
      <c r="AM32" s="668"/>
      <c r="AN32" s="668"/>
      <c r="AO32" s="693"/>
      <c r="AP32" s="741"/>
      <c r="AQ32" s="742"/>
      <c r="AR32" s="742"/>
      <c r="AS32" s="742"/>
      <c r="AT32" s="746"/>
      <c r="AU32" s="216" t="s">
        <v>322</v>
      </c>
      <c r="AV32" s="216"/>
      <c r="AW32" s="216"/>
      <c r="AX32" s="661" t="s">
        <v>323</v>
      </c>
      <c r="AY32" s="662"/>
      <c r="AZ32" s="662"/>
      <c r="BA32" s="662"/>
      <c r="BB32" s="662"/>
      <c r="BC32" s="662"/>
      <c r="BD32" s="662"/>
      <c r="BE32" s="662"/>
      <c r="BF32" s="663"/>
      <c r="BG32" s="738">
        <v>99.5</v>
      </c>
      <c r="BH32" s="675"/>
      <c r="BI32" s="675"/>
      <c r="BJ32" s="675"/>
      <c r="BK32" s="675"/>
      <c r="BL32" s="675"/>
      <c r="BM32" s="668">
        <v>98.8</v>
      </c>
      <c r="BN32" s="730"/>
      <c r="BO32" s="730"/>
      <c r="BP32" s="730"/>
      <c r="BQ32" s="702"/>
      <c r="BR32" s="738">
        <v>99.4</v>
      </c>
      <c r="BS32" s="675"/>
      <c r="BT32" s="675"/>
      <c r="BU32" s="675"/>
      <c r="BV32" s="675"/>
      <c r="BW32" s="675"/>
      <c r="BX32" s="668">
        <v>98.7</v>
      </c>
      <c r="BY32" s="730"/>
      <c r="BZ32" s="730"/>
      <c r="CA32" s="730"/>
      <c r="CB32" s="702"/>
      <c r="CD32" s="754"/>
      <c r="CE32" s="755"/>
      <c r="CF32" s="706" t="s">
        <v>324</v>
      </c>
      <c r="CG32" s="703"/>
      <c r="CH32" s="703"/>
      <c r="CI32" s="703"/>
      <c r="CJ32" s="703"/>
      <c r="CK32" s="703"/>
      <c r="CL32" s="703"/>
      <c r="CM32" s="703"/>
      <c r="CN32" s="703"/>
      <c r="CO32" s="703"/>
      <c r="CP32" s="703"/>
      <c r="CQ32" s="704"/>
      <c r="CR32" s="664" t="s">
        <v>188</v>
      </c>
      <c r="CS32" s="665"/>
      <c r="CT32" s="665"/>
      <c r="CU32" s="665"/>
      <c r="CV32" s="665"/>
      <c r="CW32" s="665"/>
      <c r="CX32" s="665"/>
      <c r="CY32" s="666"/>
      <c r="CZ32" s="667" t="s">
        <v>235</v>
      </c>
      <c r="DA32" s="677"/>
      <c r="DB32" s="677"/>
      <c r="DC32" s="678"/>
      <c r="DD32" s="670" t="s">
        <v>235</v>
      </c>
      <c r="DE32" s="665"/>
      <c r="DF32" s="665"/>
      <c r="DG32" s="665"/>
      <c r="DH32" s="665"/>
      <c r="DI32" s="665"/>
      <c r="DJ32" s="665"/>
      <c r="DK32" s="666"/>
      <c r="DL32" s="670" t="s">
        <v>242</v>
      </c>
      <c r="DM32" s="665"/>
      <c r="DN32" s="665"/>
      <c r="DO32" s="665"/>
      <c r="DP32" s="665"/>
      <c r="DQ32" s="665"/>
      <c r="DR32" s="665"/>
      <c r="DS32" s="665"/>
      <c r="DT32" s="665"/>
      <c r="DU32" s="665"/>
      <c r="DV32" s="666"/>
      <c r="DW32" s="667" t="s">
        <v>235</v>
      </c>
      <c r="DX32" s="677"/>
      <c r="DY32" s="677"/>
      <c r="DZ32" s="677"/>
      <c r="EA32" s="677"/>
      <c r="EB32" s="677"/>
      <c r="EC32" s="698"/>
    </row>
    <row r="33" spans="2:133" ht="11.25" customHeight="1" x14ac:dyDescent="0.15">
      <c r="B33" s="727" t="s">
        <v>325</v>
      </c>
      <c r="C33" s="728"/>
      <c r="D33" s="728"/>
      <c r="E33" s="728"/>
      <c r="F33" s="728"/>
      <c r="G33" s="728"/>
      <c r="H33" s="728"/>
      <c r="I33" s="728"/>
      <c r="J33" s="728"/>
      <c r="K33" s="728"/>
      <c r="L33" s="728"/>
      <c r="M33" s="728"/>
      <c r="N33" s="728"/>
      <c r="O33" s="728"/>
      <c r="P33" s="728"/>
      <c r="Q33" s="729"/>
      <c r="R33" s="664" t="s">
        <v>235</v>
      </c>
      <c r="S33" s="665"/>
      <c r="T33" s="665"/>
      <c r="U33" s="665"/>
      <c r="V33" s="665"/>
      <c r="W33" s="665"/>
      <c r="X33" s="665"/>
      <c r="Y33" s="666"/>
      <c r="Z33" s="691" t="s">
        <v>235</v>
      </c>
      <c r="AA33" s="691"/>
      <c r="AB33" s="691"/>
      <c r="AC33" s="691"/>
      <c r="AD33" s="692" t="s">
        <v>235</v>
      </c>
      <c r="AE33" s="692"/>
      <c r="AF33" s="692"/>
      <c r="AG33" s="692"/>
      <c r="AH33" s="692"/>
      <c r="AI33" s="692"/>
      <c r="AJ33" s="692"/>
      <c r="AK33" s="692"/>
      <c r="AL33" s="667" t="s">
        <v>235</v>
      </c>
      <c r="AM33" s="668"/>
      <c r="AN33" s="668"/>
      <c r="AO33" s="693"/>
      <c r="AP33" s="743"/>
      <c r="AQ33" s="744"/>
      <c r="AR33" s="744"/>
      <c r="AS33" s="744"/>
      <c r="AT33" s="747"/>
      <c r="AU33" s="218"/>
      <c r="AV33" s="218"/>
      <c r="AW33" s="218"/>
      <c r="AX33" s="641" t="s">
        <v>326</v>
      </c>
      <c r="AY33" s="642"/>
      <c r="AZ33" s="642"/>
      <c r="BA33" s="642"/>
      <c r="BB33" s="642"/>
      <c r="BC33" s="642"/>
      <c r="BD33" s="642"/>
      <c r="BE33" s="642"/>
      <c r="BF33" s="643"/>
      <c r="BG33" s="726">
        <v>99.7</v>
      </c>
      <c r="BH33" s="645"/>
      <c r="BI33" s="645"/>
      <c r="BJ33" s="645"/>
      <c r="BK33" s="645"/>
      <c r="BL33" s="645"/>
      <c r="BM33" s="683">
        <v>99.1</v>
      </c>
      <c r="BN33" s="645"/>
      <c r="BO33" s="645"/>
      <c r="BP33" s="645"/>
      <c r="BQ33" s="694"/>
      <c r="BR33" s="726">
        <v>99.5</v>
      </c>
      <c r="BS33" s="645"/>
      <c r="BT33" s="645"/>
      <c r="BU33" s="645"/>
      <c r="BV33" s="645"/>
      <c r="BW33" s="645"/>
      <c r="BX33" s="683">
        <v>98.8</v>
      </c>
      <c r="BY33" s="645"/>
      <c r="BZ33" s="645"/>
      <c r="CA33" s="645"/>
      <c r="CB33" s="694"/>
      <c r="CD33" s="706" t="s">
        <v>327</v>
      </c>
      <c r="CE33" s="703"/>
      <c r="CF33" s="703"/>
      <c r="CG33" s="703"/>
      <c r="CH33" s="703"/>
      <c r="CI33" s="703"/>
      <c r="CJ33" s="703"/>
      <c r="CK33" s="703"/>
      <c r="CL33" s="703"/>
      <c r="CM33" s="703"/>
      <c r="CN33" s="703"/>
      <c r="CO33" s="703"/>
      <c r="CP33" s="703"/>
      <c r="CQ33" s="704"/>
      <c r="CR33" s="664">
        <v>4967661</v>
      </c>
      <c r="CS33" s="675"/>
      <c r="CT33" s="675"/>
      <c r="CU33" s="675"/>
      <c r="CV33" s="675"/>
      <c r="CW33" s="675"/>
      <c r="CX33" s="675"/>
      <c r="CY33" s="676"/>
      <c r="CZ33" s="667">
        <v>46</v>
      </c>
      <c r="DA33" s="677"/>
      <c r="DB33" s="677"/>
      <c r="DC33" s="678"/>
      <c r="DD33" s="670">
        <v>4065629</v>
      </c>
      <c r="DE33" s="675"/>
      <c r="DF33" s="675"/>
      <c r="DG33" s="675"/>
      <c r="DH33" s="675"/>
      <c r="DI33" s="675"/>
      <c r="DJ33" s="675"/>
      <c r="DK33" s="676"/>
      <c r="DL33" s="670">
        <v>2706697</v>
      </c>
      <c r="DM33" s="675"/>
      <c r="DN33" s="675"/>
      <c r="DO33" s="675"/>
      <c r="DP33" s="675"/>
      <c r="DQ33" s="675"/>
      <c r="DR33" s="675"/>
      <c r="DS33" s="675"/>
      <c r="DT33" s="675"/>
      <c r="DU33" s="675"/>
      <c r="DV33" s="676"/>
      <c r="DW33" s="667">
        <v>39.700000000000003</v>
      </c>
      <c r="DX33" s="677"/>
      <c r="DY33" s="677"/>
      <c r="DZ33" s="677"/>
      <c r="EA33" s="677"/>
      <c r="EB33" s="677"/>
      <c r="EC33" s="698"/>
    </row>
    <row r="34" spans="2:133" ht="11.25" customHeight="1" x14ac:dyDescent="0.15">
      <c r="B34" s="661" t="s">
        <v>328</v>
      </c>
      <c r="C34" s="662"/>
      <c r="D34" s="662"/>
      <c r="E34" s="662"/>
      <c r="F34" s="662"/>
      <c r="G34" s="662"/>
      <c r="H34" s="662"/>
      <c r="I34" s="662"/>
      <c r="J34" s="662"/>
      <c r="K34" s="662"/>
      <c r="L34" s="662"/>
      <c r="M34" s="662"/>
      <c r="N34" s="662"/>
      <c r="O34" s="662"/>
      <c r="P34" s="662"/>
      <c r="Q34" s="663"/>
      <c r="R34" s="664">
        <v>683907</v>
      </c>
      <c r="S34" s="665"/>
      <c r="T34" s="665"/>
      <c r="U34" s="665"/>
      <c r="V34" s="665"/>
      <c r="W34" s="665"/>
      <c r="X34" s="665"/>
      <c r="Y34" s="666"/>
      <c r="Z34" s="691">
        <v>6</v>
      </c>
      <c r="AA34" s="691"/>
      <c r="AB34" s="691"/>
      <c r="AC34" s="691"/>
      <c r="AD34" s="692" t="s">
        <v>242</v>
      </c>
      <c r="AE34" s="692"/>
      <c r="AF34" s="692"/>
      <c r="AG34" s="692"/>
      <c r="AH34" s="692"/>
      <c r="AI34" s="692"/>
      <c r="AJ34" s="692"/>
      <c r="AK34" s="692"/>
      <c r="AL34" s="667" t="s">
        <v>235</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329</v>
      </c>
      <c r="CE34" s="703"/>
      <c r="CF34" s="703"/>
      <c r="CG34" s="703"/>
      <c r="CH34" s="703"/>
      <c r="CI34" s="703"/>
      <c r="CJ34" s="703"/>
      <c r="CK34" s="703"/>
      <c r="CL34" s="703"/>
      <c r="CM34" s="703"/>
      <c r="CN34" s="703"/>
      <c r="CO34" s="703"/>
      <c r="CP34" s="703"/>
      <c r="CQ34" s="704"/>
      <c r="CR34" s="664">
        <v>1930697</v>
      </c>
      <c r="CS34" s="665"/>
      <c r="CT34" s="665"/>
      <c r="CU34" s="665"/>
      <c r="CV34" s="665"/>
      <c r="CW34" s="665"/>
      <c r="CX34" s="665"/>
      <c r="CY34" s="666"/>
      <c r="CZ34" s="667">
        <v>17.899999999999999</v>
      </c>
      <c r="DA34" s="677"/>
      <c r="DB34" s="677"/>
      <c r="DC34" s="678"/>
      <c r="DD34" s="670">
        <v>1303998</v>
      </c>
      <c r="DE34" s="665"/>
      <c r="DF34" s="665"/>
      <c r="DG34" s="665"/>
      <c r="DH34" s="665"/>
      <c r="DI34" s="665"/>
      <c r="DJ34" s="665"/>
      <c r="DK34" s="666"/>
      <c r="DL34" s="670">
        <v>1038404</v>
      </c>
      <c r="DM34" s="665"/>
      <c r="DN34" s="665"/>
      <c r="DO34" s="665"/>
      <c r="DP34" s="665"/>
      <c r="DQ34" s="665"/>
      <c r="DR34" s="665"/>
      <c r="DS34" s="665"/>
      <c r="DT34" s="665"/>
      <c r="DU34" s="665"/>
      <c r="DV34" s="666"/>
      <c r="DW34" s="667">
        <v>15.2</v>
      </c>
      <c r="DX34" s="677"/>
      <c r="DY34" s="677"/>
      <c r="DZ34" s="677"/>
      <c r="EA34" s="677"/>
      <c r="EB34" s="677"/>
      <c r="EC34" s="698"/>
    </row>
    <row r="35" spans="2:133" ht="11.25" customHeight="1" x14ac:dyDescent="0.15">
      <c r="B35" s="661" t="s">
        <v>330</v>
      </c>
      <c r="C35" s="662"/>
      <c r="D35" s="662"/>
      <c r="E35" s="662"/>
      <c r="F35" s="662"/>
      <c r="G35" s="662"/>
      <c r="H35" s="662"/>
      <c r="I35" s="662"/>
      <c r="J35" s="662"/>
      <c r="K35" s="662"/>
      <c r="L35" s="662"/>
      <c r="M35" s="662"/>
      <c r="N35" s="662"/>
      <c r="O35" s="662"/>
      <c r="P35" s="662"/>
      <c r="Q35" s="663"/>
      <c r="R35" s="664">
        <v>4675</v>
      </c>
      <c r="S35" s="665"/>
      <c r="T35" s="665"/>
      <c r="U35" s="665"/>
      <c r="V35" s="665"/>
      <c r="W35" s="665"/>
      <c r="X35" s="665"/>
      <c r="Y35" s="666"/>
      <c r="Z35" s="691">
        <v>0</v>
      </c>
      <c r="AA35" s="691"/>
      <c r="AB35" s="691"/>
      <c r="AC35" s="691"/>
      <c r="AD35" s="692">
        <v>1838</v>
      </c>
      <c r="AE35" s="692"/>
      <c r="AF35" s="692"/>
      <c r="AG35" s="692"/>
      <c r="AH35" s="692"/>
      <c r="AI35" s="692"/>
      <c r="AJ35" s="692"/>
      <c r="AK35" s="692"/>
      <c r="AL35" s="667">
        <v>0</v>
      </c>
      <c r="AM35" s="668"/>
      <c r="AN35" s="668"/>
      <c r="AO35" s="693"/>
      <c r="AP35" s="221"/>
      <c r="AQ35" s="723" t="s">
        <v>331</v>
      </c>
      <c r="AR35" s="724"/>
      <c r="AS35" s="724"/>
      <c r="AT35" s="724"/>
      <c r="AU35" s="724"/>
      <c r="AV35" s="724"/>
      <c r="AW35" s="724"/>
      <c r="AX35" s="724"/>
      <c r="AY35" s="724"/>
      <c r="AZ35" s="724"/>
      <c r="BA35" s="724"/>
      <c r="BB35" s="724"/>
      <c r="BC35" s="724"/>
      <c r="BD35" s="724"/>
      <c r="BE35" s="724"/>
      <c r="BF35" s="725"/>
      <c r="BG35" s="723" t="s">
        <v>332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333</v>
      </c>
      <c r="CE35" s="703"/>
      <c r="CF35" s="703"/>
      <c r="CG35" s="703"/>
      <c r="CH35" s="703"/>
      <c r="CI35" s="703"/>
      <c r="CJ35" s="703"/>
      <c r="CK35" s="703"/>
      <c r="CL35" s="703"/>
      <c r="CM35" s="703"/>
      <c r="CN35" s="703"/>
      <c r="CO35" s="703"/>
      <c r="CP35" s="703"/>
      <c r="CQ35" s="704"/>
      <c r="CR35" s="664">
        <v>68191</v>
      </c>
      <c r="CS35" s="675"/>
      <c r="CT35" s="675"/>
      <c r="CU35" s="675"/>
      <c r="CV35" s="675"/>
      <c r="CW35" s="675"/>
      <c r="CX35" s="675"/>
      <c r="CY35" s="676"/>
      <c r="CZ35" s="667">
        <v>0.6</v>
      </c>
      <c r="DA35" s="677"/>
      <c r="DB35" s="677"/>
      <c r="DC35" s="678"/>
      <c r="DD35" s="670">
        <v>67751</v>
      </c>
      <c r="DE35" s="675"/>
      <c r="DF35" s="675"/>
      <c r="DG35" s="675"/>
      <c r="DH35" s="675"/>
      <c r="DI35" s="675"/>
      <c r="DJ35" s="675"/>
      <c r="DK35" s="676"/>
      <c r="DL35" s="670">
        <v>67563</v>
      </c>
      <c r="DM35" s="675"/>
      <c r="DN35" s="675"/>
      <c r="DO35" s="675"/>
      <c r="DP35" s="675"/>
      <c r="DQ35" s="675"/>
      <c r="DR35" s="675"/>
      <c r="DS35" s="675"/>
      <c r="DT35" s="675"/>
      <c r="DU35" s="675"/>
      <c r="DV35" s="676"/>
      <c r="DW35" s="667">
        <v>1</v>
      </c>
      <c r="DX35" s="677"/>
      <c r="DY35" s="677"/>
      <c r="DZ35" s="677"/>
      <c r="EA35" s="677"/>
      <c r="EB35" s="677"/>
      <c r="EC35" s="698"/>
    </row>
    <row r="36" spans="2:133" ht="11.25" customHeight="1" x14ac:dyDescent="0.15">
      <c r="B36" s="661" t="s">
        <v>334</v>
      </c>
      <c r="C36" s="662"/>
      <c r="D36" s="662"/>
      <c r="E36" s="662"/>
      <c r="F36" s="662"/>
      <c r="G36" s="662"/>
      <c r="H36" s="662"/>
      <c r="I36" s="662"/>
      <c r="J36" s="662"/>
      <c r="K36" s="662"/>
      <c r="L36" s="662"/>
      <c r="M36" s="662"/>
      <c r="N36" s="662"/>
      <c r="O36" s="662"/>
      <c r="P36" s="662"/>
      <c r="Q36" s="663"/>
      <c r="R36" s="664">
        <v>22223</v>
      </c>
      <c r="S36" s="665"/>
      <c r="T36" s="665"/>
      <c r="U36" s="665"/>
      <c r="V36" s="665"/>
      <c r="W36" s="665"/>
      <c r="X36" s="665"/>
      <c r="Y36" s="666"/>
      <c r="Z36" s="691">
        <v>0.2</v>
      </c>
      <c r="AA36" s="691"/>
      <c r="AB36" s="691"/>
      <c r="AC36" s="691"/>
      <c r="AD36" s="692" t="s">
        <v>235</v>
      </c>
      <c r="AE36" s="692"/>
      <c r="AF36" s="692"/>
      <c r="AG36" s="692"/>
      <c r="AH36" s="692"/>
      <c r="AI36" s="692"/>
      <c r="AJ36" s="692"/>
      <c r="AK36" s="692"/>
      <c r="AL36" s="667" t="s">
        <v>235</v>
      </c>
      <c r="AM36" s="668"/>
      <c r="AN36" s="668"/>
      <c r="AO36" s="693"/>
      <c r="AP36" s="221"/>
      <c r="AQ36" s="714" t="s">
        <v>335</v>
      </c>
      <c r="AR36" s="715"/>
      <c r="AS36" s="715"/>
      <c r="AT36" s="715"/>
      <c r="AU36" s="715"/>
      <c r="AV36" s="715"/>
      <c r="AW36" s="715"/>
      <c r="AX36" s="715"/>
      <c r="AY36" s="716"/>
      <c r="AZ36" s="717">
        <v>1178563</v>
      </c>
      <c r="BA36" s="718"/>
      <c r="BB36" s="718"/>
      <c r="BC36" s="718"/>
      <c r="BD36" s="718"/>
      <c r="BE36" s="718"/>
      <c r="BF36" s="719"/>
      <c r="BG36" s="720" t="s">
        <v>336</v>
      </c>
      <c r="BH36" s="721"/>
      <c r="BI36" s="721"/>
      <c r="BJ36" s="721"/>
      <c r="BK36" s="721"/>
      <c r="BL36" s="721"/>
      <c r="BM36" s="721"/>
      <c r="BN36" s="721"/>
      <c r="BO36" s="721"/>
      <c r="BP36" s="721"/>
      <c r="BQ36" s="721"/>
      <c r="BR36" s="721"/>
      <c r="BS36" s="721"/>
      <c r="BT36" s="721"/>
      <c r="BU36" s="722"/>
      <c r="BV36" s="717">
        <v>68891</v>
      </c>
      <c r="BW36" s="718"/>
      <c r="BX36" s="718"/>
      <c r="BY36" s="718"/>
      <c r="BZ36" s="718"/>
      <c r="CA36" s="718"/>
      <c r="CB36" s="719"/>
      <c r="CD36" s="706" t="s">
        <v>337</v>
      </c>
      <c r="CE36" s="703"/>
      <c r="CF36" s="703"/>
      <c r="CG36" s="703"/>
      <c r="CH36" s="703"/>
      <c r="CI36" s="703"/>
      <c r="CJ36" s="703"/>
      <c r="CK36" s="703"/>
      <c r="CL36" s="703"/>
      <c r="CM36" s="703"/>
      <c r="CN36" s="703"/>
      <c r="CO36" s="703"/>
      <c r="CP36" s="703"/>
      <c r="CQ36" s="704"/>
      <c r="CR36" s="664">
        <v>1162741</v>
      </c>
      <c r="CS36" s="665"/>
      <c r="CT36" s="665"/>
      <c r="CU36" s="665"/>
      <c r="CV36" s="665"/>
      <c r="CW36" s="665"/>
      <c r="CX36" s="665"/>
      <c r="CY36" s="666"/>
      <c r="CZ36" s="667">
        <v>10.8</v>
      </c>
      <c r="DA36" s="677"/>
      <c r="DB36" s="677"/>
      <c r="DC36" s="678"/>
      <c r="DD36" s="670">
        <v>1085709</v>
      </c>
      <c r="DE36" s="665"/>
      <c r="DF36" s="665"/>
      <c r="DG36" s="665"/>
      <c r="DH36" s="665"/>
      <c r="DI36" s="665"/>
      <c r="DJ36" s="665"/>
      <c r="DK36" s="666"/>
      <c r="DL36" s="670">
        <v>890355</v>
      </c>
      <c r="DM36" s="665"/>
      <c r="DN36" s="665"/>
      <c r="DO36" s="665"/>
      <c r="DP36" s="665"/>
      <c r="DQ36" s="665"/>
      <c r="DR36" s="665"/>
      <c r="DS36" s="665"/>
      <c r="DT36" s="665"/>
      <c r="DU36" s="665"/>
      <c r="DV36" s="666"/>
      <c r="DW36" s="667">
        <v>13.1</v>
      </c>
      <c r="DX36" s="677"/>
      <c r="DY36" s="677"/>
      <c r="DZ36" s="677"/>
      <c r="EA36" s="677"/>
      <c r="EB36" s="677"/>
      <c r="EC36" s="698"/>
    </row>
    <row r="37" spans="2:133" ht="11.25" customHeight="1" x14ac:dyDescent="0.15">
      <c r="B37" s="661" t="s">
        <v>338</v>
      </c>
      <c r="C37" s="662"/>
      <c r="D37" s="662"/>
      <c r="E37" s="662"/>
      <c r="F37" s="662"/>
      <c r="G37" s="662"/>
      <c r="H37" s="662"/>
      <c r="I37" s="662"/>
      <c r="J37" s="662"/>
      <c r="K37" s="662"/>
      <c r="L37" s="662"/>
      <c r="M37" s="662"/>
      <c r="N37" s="662"/>
      <c r="O37" s="662"/>
      <c r="P37" s="662"/>
      <c r="Q37" s="663"/>
      <c r="R37" s="664">
        <v>245051</v>
      </c>
      <c r="S37" s="665"/>
      <c r="T37" s="665"/>
      <c r="U37" s="665"/>
      <c r="V37" s="665"/>
      <c r="W37" s="665"/>
      <c r="X37" s="665"/>
      <c r="Y37" s="666"/>
      <c r="Z37" s="691">
        <v>2.2000000000000002</v>
      </c>
      <c r="AA37" s="691"/>
      <c r="AB37" s="691"/>
      <c r="AC37" s="691"/>
      <c r="AD37" s="692" t="s">
        <v>235</v>
      </c>
      <c r="AE37" s="692"/>
      <c r="AF37" s="692"/>
      <c r="AG37" s="692"/>
      <c r="AH37" s="692"/>
      <c r="AI37" s="692"/>
      <c r="AJ37" s="692"/>
      <c r="AK37" s="692"/>
      <c r="AL37" s="667" t="s">
        <v>235</v>
      </c>
      <c r="AM37" s="668"/>
      <c r="AN37" s="668"/>
      <c r="AO37" s="693"/>
      <c r="AQ37" s="699" t="s">
        <v>339</v>
      </c>
      <c r="AR37" s="700"/>
      <c r="AS37" s="700"/>
      <c r="AT37" s="700"/>
      <c r="AU37" s="700"/>
      <c r="AV37" s="700"/>
      <c r="AW37" s="700"/>
      <c r="AX37" s="700"/>
      <c r="AY37" s="701"/>
      <c r="AZ37" s="664">
        <v>325219</v>
      </c>
      <c r="BA37" s="665"/>
      <c r="BB37" s="665"/>
      <c r="BC37" s="665"/>
      <c r="BD37" s="675"/>
      <c r="BE37" s="675"/>
      <c r="BF37" s="702"/>
      <c r="BG37" s="706" t="s">
        <v>340</v>
      </c>
      <c r="BH37" s="703"/>
      <c r="BI37" s="703"/>
      <c r="BJ37" s="703"/>
      <c r="BK37" s="703"/>
      <c r="BL37" s="703"/>
      <c r="BM37" s="703"/>
      <c r="BN37" s="703"/>
      <c r="BO37" s="703"/>
      <c r="BP37" s="703"/>
      <c r="BQ37" s="703"/>
      <c r="BR37" s="703"/>
      <c r="BS37" s="703"/>
      <c r="BT37" s="703"/>
      <c r="BU37" s="704"/>
      <c r="BV37" s="664">
        <v>30184</v>
      </c>
      <c r="BW37" s="665"/>
      <c r="BX37" s="665"/>
      <c r="BY37" s="665"/>
      <c r="BZ37" s="665"/>
      <c r="CA37" s="665"/>
      <c r="CB37" s="705"/>
      <c r="CD37" s="706" t="s">
        <v>341</v>
      </c>
      <c r="CE37" s="703"/>
      <c r="CF37" s="703"/>
      <c r="CG37" s="703"/>
      <c r="CH37" s="703"/>
      <c r="CI37" s="703"/>
      <c r="CJ37" s="703"/>
      <c r="CK37" s="703"/>
      <c r="CL37" s="703"/>
      <c r="CM37" s="703"/>
      <c r="CN37" s="703"/>
      <c r="CO37" s="703"/>
      <c r="CP37" s="703"/>
      <c r="CQ37" s="704"/>
      <c r="CR37" s="664">
        <v>545556</v>
      </c>
      <c r="CS37" s="675"/>
      <c r="CT37" s="675"/>
      <c r="CU37" s="675"/>
      <c r="CV37" s="675"/>
      <c r="CW37" s="675"/>
      <c r="CX37" s="675"/>
      <c r="CY37" s="676"/>
      <c r="CZ37" s="667">
        <v>5.0999999999999996</v>
      </c>
      <c r="DA37" s="677"/>
      <c r="DB37" s="677"/>
      <c r="DC37" s="678"/>
      <c r="DD37" s="670">
        <v>545556</v>
      </c>
      <c r="DE37" s="675"/>
      <c r="DF37" s="675"/>
      <c r="DG37" s="675"/>
      <c r="DH37" s="675"/>
      <c r="DI37" s="675"/>
      <c r="DJ37" s="675"/>
      <c r="DK37" s="676"/>
      <c r="DL37" s="670">
        <v>505419</v>
      </c>
      <c r="DM37" s="675"/>
      <c r="DN37" s="675"/>
      <c r="DO37" s="675"/>
      <c r="DP37" s="675"/>
      <c r="DQ37" s="675"/>
      <c r="DR37" s="675"/>
      <c r="DS37" s="675"/>
      <c r="DT37" s="675"/>
      <c r="DU37" s="675"/>
      <c r="DV37" s="676"/>
      <c r="DW37" s="667">
        <v>7.4</v>
      </c>
      <c r="DX37" s="677"/>
      <c r="DY37" s="677"/>
      <c r="DZ37" s="677"/>
      <c r="EA37" s="677"/>
      <c r="EB37" s="677"/>
      <c r="EC37" s="698"/>
    </row>
    <row r="38" spans="2:133" ht="11.25" customHeight="1" x14ac:dyDescent="0.15">
      <c r="B38" s="661" t="s">
        <v>342</v>
      </c>
      <c r="C38" s="662"/>
      <c r="D38" s="662"/>
      <c r="E38" s="662"/>
      <c r="F38" s="662"/>
      <c r="G38" s="662"/>
      <c r="H38" s="662"/>
      <c r="I38" s="662"/>
      <c r="J38" s="662"/>
      <c r="K38" s="662"/>
      <c r="L38" s="662"/>
      <c r="M38" s="662"/>
      <c r="N38" s="662"/>
      <c r="O38" s="662"/>
      <c r="P38" s="662"/>
      <c r="Q38" s="663"/>
      <c r="R38" s="664">
        <v>394543</v>
      </c>
      <c r="S38" s="665"/>
      <c r="T38" s="665"/>
      <c r="U38" s="665"/>
      <c r="V38" s="665"/>
      <c r="W38" s="665"/>
      <c r="X38" s="665"/>
      <c r="Y38" s="666"/>
      <c r="Z38" s="691">
        <v>3.5</v>
      </c>
      <c r="AA38" s="691"/>
      <c r="AB38" s="691"/>
      <c r="AC38" s="691"/>
      <c r="AD38" s="692" t="s">
        <v>242</v>
      </c>
      <c r="AE38" s="692"/>
      <c r="AF38" s="692"/>
      <c r="AG38" s="692"/>
      <c r="AH38" s="692"/>
      <c r="AI38" s="692"/>
      <c r="AJ38" s="692"/>
      <c r="AK38" s="692"/>
      <c r="AL38" s="667" t="s">
        <v>235</v>
      </c>
      <c r="AM38" s="668"/>
      <c r="AN38" s="668"/>
      <c r="AO38" s="693"/>
      <c r="AQ38" s="699" t="s">
        <v>343</v>
      </c>
      <c r="AR38" s="700"/>
      <c r="AS38" s="700"/>
      <c r="AT38" s="700"/>
      <c r="AU38" s="700"/>
      <c r="AV38" s="700"/>
      <c r="AW38" s="700"/>
      <c r="AX38" s="700"/>
      <c r="AY38" s="701"/>
      <c r="AZ38" s="664">
        <v>3336</v>
      </c>
      <c r="BA38" s="665"/>
      <c r="BB38" s="665"/>
      <c r="BC38" s="665"/>
      <c r="BD38" s="675"/>
      <c r="BE38" s="675"/>
      <c r="BF38" s="702"/>
      <c r="BG38" s="706" t="s">
        <v>344</v>
      </c>
      <c r="BH38" s="703"/>
      <c r="BI38" s="703"/>
      <c r="BJ38" s="703"/>
      <c r="BK38" s="703"/>
      <c r="BL38" s="703"/>
      <c r="BM38" s="703"/>
      <c r="BN38" s="703"/>
      <c r="BO38" s="703"/>
      <c r="BP38" s="703"/>
      <c r="BQ38" s="703"/>
      <c r="BR38" s="703"/>
      <c r="BS38" s="703"/>
      <c r="BT38" s="703"/>
      <c r="BU38" s="704"/>
      <c r="BV38" s="664">
        <v>3160</v>
      </c>
      <c r="BW38" s="665"/>
      <c r="BX38" s="665"/>
      <c r="BY38" s="665"/>
      <c r="BZ38" s="665"/>
      <c r="CA38" s="665"/>
      <c r="CB38" s="705"/>
      <c r="CD38" s="706" t="s">
        <v>345</v>
      </c>
      <c r="CE38" s="703"/>
      <c r="CF38" s="703"/>
      <c r="CG38" s="703"/>
      <c r="CH38" s="703"/>
      <c r="CI38" s="703"/>
      <c r="CJ38" s="703"/>
      <c r="CK38" s="703"/>
      <c r="CL38" s="703"/>
      <c r="CM38" s="703"/>
      <c r="CN38" s="703"/>
      <c r="CO38" s="703"/>
      <c r="CP38" s="703"/>
      <c r="CQ38" s="704"/>
      <c r="CR38" s="664">
        <v>850008</v>
      </c>
      <c r="CS38" s="665"/>
      <c r="CT38" s="665"/>
      <c r="CU38" s="665"/>
      <c r="CV38" s="665"/>
      <c r="CW38" s="665"/>
      <c r="CX38" s="665"/>
      <c r="CY38" s="666"/>
      <c r="CZ38" s="667">
        <v>7.9</v>
      </c>
      <c r="DA38" s="677"/>
      <c r="DB38" s="677"/>
      <c r="DC38" s="678"/>
      <c r="DD38" s="670">
        <v>723282</v>
      </c>
      <c r="DE38" s="665"/>
      <c r="DF38" s="665"/>
      <c r="DG38" s="665"/>
      <c r="DH38" s="665"/>
      <c r="DI38" s="665"/>
      <c r="DJ38" s="665"/>
      <c r="DK38" s="666"/>
      <c r="DL38" s="670">
        <v>710375</v>
      </c>
      <c r="DM38" s="665"/>
      <c r="DN38" s="665"/>
      <c r="DO38" s="665"/>
      <c r="DP38" s="665"/>
      <c r="DQ38" s="665"/>
      <c r="DR38" s="665"/>
      <c r="DS38" s="665"/>
      <c r="DT38" s="665"/>
      <c r="DU38" s="665"/>
      <c r="DV38" s="666"/>
      <c r="DW38" s="667">
        <v>10.4</v>
      </c>
      <c r="DX38" s="677"/>
      <c r="DY38" s="677"/>
      <c r="DZ38" s="677"/>
      <c r="EA38" s="677"/>
      <c r="EB38" s="677"/>
      <c r="EC38" s="698"/>
    </row>
    <row r="39" spans="2:133" ht="11.25" customHeight="1" x14ac:dyDescent="0.15">
      <c r="B39" s="661" t="s">
        <v>346</v>
      </c>
      <c r="C39" s="662"/>
      <c r="D39" s="662"/>
      <c r="E39" s="662"/>
      <c r="F39" s="662"/>
      <c r="G39" s="662"/>
      <c r="H39" s="662"/>
      <c r="I39" s="662"/>
      <c r="J39" s="662"/>
      <c r="K39" s="662"/>
      <c r="L39" s="662"/>
      <c r="M39" s="662"/>
      <c r="N39" s="662"/>
      <c r="O39" s="662"/>
      <c r="P39" s="662"/>
      <c r="Q39" s="663"/>
      <c r="R39" s="664">
        <v>407986</v>
      </c>
      <c r="S39" s="665"/>
      <c r="T39" s="665"/>
      <c r="U39" s="665"/>
      <c r="V39" s="665"/>
      <c r="W39" s="665"/>
      <c r="X39" s="665"/>
      <c r="Y39" s="666"/>
      <c r="Z39" s="691">
        <v>3.6</v>
      </c>
      <c r="AA39" s="691"/>
      <c r="AB39" s="691"/>
      <c r="AC39" s="691"/>
      <c r="AD39" s="692">
        <v>17191</v>
      </c>
      <c r="AE39" s="692"/>
      <c r="AF39" s="692"/>
      <c r="AG39" s="692"/>
      <c r="AH39" s="692"/>
      <c r="AI39" s="692"/>
      <c r="AJ39" s="692"/>
      <c r="AK39" s="692"/>
      <c r="AL39" s="667">
        <v>0.3</v>
      </c>
      <c r="AM39" s="668"/>
      <c r="AN39" s="668"/>
      <c r="AO39" s="693"/>
      <c r="AQ39" s="699" t="s">
        <v>347</v>
      </c>
      <c r="AR39" s="700"/>
      <c r="AS39" s="700"/>
      <c r="AT39" s="700"/>
      <c r="AU39" s="700"/>
      <c r="AV39" s="700"/>
      <c r="AW39" s="700"/>
      <c r="AX39" s="700"/>
      <c r="AY39" s="701"/>
      <c r="AZ39" s="664" t="s">
        <v>235</v>
      </c>
      <c r="BA39" s="665"/>
      <c r="BB39" s="665"/>
      <c r="BC39" s="665"/>
      <c r="BD39" s="675"/>
      <c r="BE39" s="675"/>
      <c r="BF39" s="702"/>
      <c r="BG39" s="706" t="s">
        <v>348</v>
      </c>
      <c r="BH39" s="703"/>
      <c r="BI39" s="703"/>
      <c r="BJ39" s="703"/>
      <c r="BK39" s="703"/>
      <c r="BL39" s="703"/>
      <c r="BM39" s="703"/>
      <c r="BN39" s="703"/>
      <c r="BO39" s="703"/>
      <c r="BP39" s="703"/>
      <c r="BQ39" s="703"/>
      <c r="BR39" s="703"/>
      <c r="BS39" s="703"/>
      <c r="BT39" s="703"/>
      <c r="BU39" s="704"/>
      <c r="BV39" s="664">
        <v>5024</v>
      </c>
      <c r="BW39" s="665"/>
      <c r="BX39" s="665"/>
      <c r="BY39" s="665"/>
      <c r="BZ39" s="665"/>
      <c r="CA39" s="665"/>
      <c r="CB39" s="705"/>
      <c r="CD39" s="706" t="s">
        <v>349</v>
      </c>
      <c r="CE39" s="703"/>
      <c r="CF39" s="703"/>
      <c r="CG39" s="703"/>
      <c r="CH39" s="703"/>
      <c r="CI39" s="703"/>
      <c r="CJ39" s="703"/>
      <c r="CK39" s="703"/>
      <c r="CL39" s="703"/>
      <c r="CM39" s="703"/>
      <c r="CN39" s="703"/>
      <c r="CO39" s="703"/>
      <c r="CP39" s="703"/>
      <c r="CQ39" s="704"/>
      <c r="CR39" s="664">
        <v>799239</v>
      </c>
      <c r="CS39" s="675"/>
      <c r="CT39" s="675"/>
      <c r="CU39" s="675"/>
      <c r="CV39" s="675"/>
      <c r="CW39" s="675"/>
      <c r="CX39" s="675"/>
      <c r="CY39" s="676"/>
      <c r="CZ39" s="667">
        <v>7.4</v>
      </c>
      <c r="DA39" s="677"/>
      <c r="DB39" s="677"/>
      <c r="DC39" s="678"/>
      <c r="DD39" s="670">
        <v>782104</v>
      </c>
      <c r="DE39" s="675"/>
      <c r="DF39" s="675"/>
      <c r="DG39" s="675"/>
      <c r="DH39" s="675"/>
      <c r="DI39" s="675"/>
      <c r="DJ39" s="675"/>
      <c r="DK39" s="676"/>
      <c r="DL39" s="670" t="s">
        <v>235</v>
      </c>
      <c r="DM39" s="675"/>
      <c r="DN39" s="675"/>
      <c r="DO39" s="675"/>
      <c r="DP39" s="675"/>
      <c r="DQ39" s="675"/>
      <c r="DR39" s="675"/>
      <c r="DS39" s="675"/>
      <c r="DT39" s="675"/>
      <c r="DU39" s="675"/>
      <c r="DV39" s="676"/>
      <c r="DW39" s="667" t="s">
        <v>242</v>
      </c>
      <c r="DX39" s="677"/>
      <c r="DY39" s="677"/>
      <c r="DZ39" s="677"/>
      <c r="EA39" s="677"/>
      <c r="EB39" s="677"/>
      <c r="EC39" s="698"/>
    </row>
    <row r="40" spans="2:133" ht="11.25" customHeight="1" x14ac:dyDescent="0.15">
      <c r="B40" s="661" t="s">
        <v>350</v>
      </c>
      <c r="C40" s="662"/>
      <c r="D40" s="662"/>
      <c r="E40" s="662"/>
      <c r="F40" s="662"/>
      <c r="G40" s="662"/>
      <c r="H40" s="662"/>
      <c r="I40" s="662"/>
      <c r="J40" s="662"/>
      <c r="K40" s="662"/>
      <c r="L40" s="662"/>
      <c r="M40" s="662"/>
      <c r="N40" s="662"/>
      <c r="O40" s="662"/>
      <c r="P40" s="662"/>
      <c r="Q40" s="663"/>
      <c r="R40" s="664">
        <v>795771</v>
      </c>
      <c r="S40" s="665"/>
      <c r="T40" s="665"/>
      <c r="U40" s="665"/>
      <c r="V40" s="665"/>
      <c r="W40" s="665"/>
      <c r="X40" s="665"/>
      <c r="Y40" s="666"/>
      <c r="Z40" s="691">
        <v>7</v>
      </c>
      <c r="AA40" s="691"/>
      <c r="AB40" s="691"/>
      <c r="AC40" s="691"/>
      <c r="AD40" s="692" t="s">
        <v>235</v>
      </c>
      <c r="AE40" s="692"/>
      <c r="AF40" s="692"/>
      <c r="AG40" s="692"/>
      <c r="AH40" s="692"/>
      <c r="AI40" s="692"/>
      <c r="AJ40" s="692"/>
      <c r="AK40" s="692"/>
      <c r="AL40" s="667" t="s">
        <v>235</v>
      </c>
      <c r="AM40" s="668"/>
      <c r="AN40" s="668"/>
      <c r="AO40" s="693"/>
      <c r="AQ40" s="699" t="s">
        <v>351</v>
      </c>
      <c r="AR40" s="700"/>
      <c r="AS40" s="700"/>
      <c r="AT40" s="700"/>
      <c r="AU40" s="700"/>
      <c r="AV40" s="700"/>
      <c r="AW40" s="700"/>
      <c r="AX40" s="700"/>
      <c r="AY40" s="701"/>
      <c r="AZ40" s="664" t="s">
        <v>235</v>
      </c>
      <c r="BA40" s="665"/>
      <c r="BB40" s="665"/>
      <c r="BC40" s="665"/>
      <c r="BD40" s="675"/>
      <c r="BE40" s="675"/>
      <c r="BF40" s="702"/>
      <c r="BG40" s="707" t="s">
        <v>352</v>
      </c>
      <c r="BH40" s="708"/>
      <c r="BI40" s="708"/>
      <c r="BJ40" s="708"/>
      <c r="BK40" s="708"/>
      <c r="BL40" s="222"/>
      <c r="BM40" s="703" t="s">
        <v>353</v>
      </c>
      <c r="BN40" s="703"/>
      <c r="BO40" s="703"/>
      <c r="BP40" s="703"/>
      <c r="BQ40" s="703"/>
      <c r="BR40" s="703"/>
      <c r="BS40" s="703"/>
      <c r="BT40" s="703"/>
      <c r="BU40" s="704"/>
      <c r="BV40" s="664">
        <v>99</v>
      </c>
      <c r="BW40" s="665"/>
      <c r="BX40" s="665"/>
      <c r="BY40" s="665"/>
      <c r="BZ40" s="665"/>
      <c r="CA40" s="665"/>
      <c r="CB40" s="705"/>
      <c r="CD40" s="706" t="s">
        <v>354</v>
      </c>
      <c r="CE40" s="703"/>
      <c r="CF40" s="703"/>
      <c r="CG40" s="703"/>
      <c r="CH40" s="703"/>
      <c r="CI40" s="703"/>
      <c r="CJ40" s="703"/>
      <c r="CK40" s="703"/>
      <c r="CL40" s="703"/>
      <c r="CM40" s="703"/>
      <c r="CN40" s="703"/>
      <c r="CO40" s="703"/>
      <c r="CP40" s="703"/>
      <c r="CQ40" s="704"/>
      <c r="CR40" s="664">
        <v>156785</v>
      </c>
      <c r="CS40" s="665"/>
      <c r="CT40" s="665"/>
      <c r="CU40" s="665"/>
      <c r="CV40" s="665"/>
      <c r="CW40" s="665"/>
      <c r="CX40" s="665"/>
      <c r="CY40" s="666"/>
      <c r="CZ40" s="667">
        <v>1.5</v>
      </c>
      <c r="DA40" s="677"/>
      <c r="DB40" s="677"/>
      <c r="DC40" s="678"/>
      <c r="DD40" s="670">
        <v>102785</v>
      </c>
      <c r="DE40" s="665"/>
      <c r="DF40" s="665"/>
      <c r="DG40" s="665"/>
      <c r="DH40" s="665"/>
      <c r="DI40" s="665"/>
      <c r="DJ40" s="665"/>
      <c r="DK40" s="666"/>
      <c r="DL40" s="670" t="s">
        <v>242</v>
      </c>
      <c r="DM40" s="665"/>
      <c r="DN40" s="665"/>
      <c r="DO40" s="665"/>
      <c r="DP40" s="665"/>
      <c r="DQ40" s="665"/>
      <c r="DR40" s="665"/>
      <c r="DS40" s="665"/>
      <c r="DT40" s="665"/>
      <c r="DU40" s="665"/>
      <c r="DV40" s="666"/>
      <c r="DW40" s="667" t="s">
        <v>242</v>
      </c>
      <c r="DX40" s="677"/>
      <c r="DY40" s="677"/>
      <c r="DZ40" s="677"/>
      <c r="EA40" s="677"/>
      <c r="EB40" s="677"/>
      <c r="EC40" s="698"/>
    </row>
    <row r="41" spans="2:133" ht="11.25" customHeight="1" x14ac:dyDescent="0.15">
      <c r="B41" s="661" t="s">
        <v>355</v>
      </c>
      <c r="C41" s="662"/>
      <c r="D41" s="662"/>
      <c r="E41" s="662"/>
      <c r="F41" s="662"/>
      <c r="G41" s="662"/>
      <c r="H41" s="662"/>
      <c r="I41" s="662"/>
      <c r="J41" s="662"/>
      <c r="K41" s="662"/>
      <c r="L41" s="662"/>
      <c r="M41" s="662"/>
      <c r="N41" s="662"/>
      <c r="O41" s="662"/>
      <c r="P41" s="662"/>
      <c r="Q41" s="663"/>
      <c r="R41" s="664" t="s">
        <v>188</v>
      </c>
      <c r="S41" s="665"/>
      <c r="T41" s="665"/>
      <c r="U41" s="665"/>
      <c r="V41" s="665"/>
      <c r="W41" s="665"/>
      <c r="X41" s="665"/>
      <c r="Y41" s="666"/>
      <c r="Z41" s="691" t="s">
        <v>235</v>
      </c>
      <c r="AA41" s="691"/>
      <c r="AB41" s="691"/>
      <c r="AC41" s="691"/>
      <c r="AD41" s="692" t="s">
        <v>235</v>
      </c>
      <c r="AE41" s="692"/>
      <c r="AF41" s="692"/>
      <c r="AG41" s="692"/>
      <c r="AH41" s="692"/>
      <c r="AI41" s="692"/>
      <c r="AJ41" s="692"/>
      <c r="AK41" s="692"/>
      <c r="AL41" s="667" t="s">
        <v>188</v>
      </c>
      <c r="AM41" s="668"/>
      <c r="AN41" s="668"/>
      <c r="AO41" s="693"/>
      <c r="AQ41" s="699" t="s">
        <v>356</v>
      </c>
      <c r="AR41" s="700"/>
      <c r="AS41" s="700"/>
      <c r="AT41" s="700"/>
      <c r="AU41" s="700"/>
      <c r="AV41" s="700"/>
      <c r="AW41" s="700"/>
      <c r="AX41" s="700"/>
      <c r="AY41" s="701"/>
      <c r="AZ41" s="664">
        <v>194189</v>
      </c>
      <c r="BA41" s="665"/>
      <c r="BB41" s="665"/>
      <c r="BC41" s="665"/>
      <c r="BD41" s="675"/>
      <c r="BE41" s="675"/>
      <c r="BF41" s="702"/>
      <c r="BG41" s="707"/>
      <c r="BH41" s="708"/>
      <c r="BI41" s="708"/>
      <c r="BJ41" s="708"/>
      <c r="BK41" s="708"/>
      <c r="BL41" s="222"/>
      <c r="BM41" s="703" t="s">
        <v>357</v>
      </c>
      <c r="BN41" s="703"/>
      <c r="BO41" s="703"/>
      <c r="BP41" s="703"/>
      <c r="BQ41" s="703"/>
      <c r="BR41" s="703"/>
      <c r="BS41" s="703"/>
      <c r="BT41" s="703"/>
      <c r="BU41" s="704"/>
      <c r="BV41" s="664" t="s">
        <v>235</v>
      </c>
      <c r="BW41" s="665"/>
      <c r="BX41" s="665"/>
      <c r="BY41" s="665"/>
      <c r="BZ41" s="665"/>
      <c r="CA41" s="665"/>
      <c r="CB41" s="705"/>
      <c r="CD41" s="706" t="s">
        <v>358</v>
      </c>
      <c r="CE41" s="703"/>
      <c r="CF41" s="703"/>
      <c r="CG41" s="703"/>
      <c r="CH41" s="703"/>
      <c r="CI41" s="703"/>
      <c r="CJ41" s="703"/>
      <c r="CK41" s="703"/>
      <c r="CL41" s="703"/>
      <c r="CM41" s="703"/>
      <c r="CN41" s="703"/>
      <c r="CO41" s="703"/>
      <c r="CP41" s="703"/>
      <c r="CQ41" s="704"/>
      <c r="CR41" s="664" t="s">
        <v>235</v>
      </c>
      <c r="CS41" s="675"/>
      <c r="CT41" s="675"/>
      <c r="CU41" s="675"/>
      <c r="CV41" s="675"/>
      <c r="CW41" s="675"/>
      <c r="CX41" s="675"/>
      <c r="CY41" s="676"/>
      <c r="CZ41" s="667" t="s">
        <v>235</v>
      </c>
      <c r="DA41" s="677"/>
      <c r="DB41" s="677"/>
      <c r="DC41" s="678"/>
      <c r="DD41" s="670" t="s">
        <v>235</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359</v>
      </c>
      <c r="C42" s="662"/>
      <c r="D42" s="662"/>
      <c r="E42" s="662"/>
      <c r="F42" s="662"/>
      <c r="G42" s="662"/>
      <c r="H42" s="662"/>
      <c r="I42" s="662"/>
      <c r="J42" s="662"/>
      <c r="K42" s="662"/>
      <c r="L42" s="662"/>
      <c r="M42" s="662"/>
      <c r="N42" s="662"/>
      <c r="O42" s="662"/>
      <c r="P42" s="662"/>
      <c r="Q42" s="663"/>
      <c r="R42" s="664" t="s">
        <v>242</v>
      </c>
      <c r="S42" s="665"/>
      <c r="T42" s="665"/>
      <c r="U42" s="665"/>
      <c r="V42" s="665"/>
      <c r="W42" s="665"/>
      <c r="X42" s="665"/>
      <c r="Y42" s="666"/>
      <c r="Z42" s="691" t="s">
        <v>235</v>
      </c>
      <c r="AA42" s="691"/>
      <c r="AB42" s="691"/>
      <c r="AC42" s="691"/>
      <c r="AD42" s="692" t="s">
        <v>235</v>
      </c>
      <c r="AE42" s="692"/>
      <c r="AF42" s="692"/>
      <c r="AG42" s="692"/>
      <c r="AH42" s="692"/>
      <c r="AI42" s="692"/>
      <c r="AJ42" s="692"/>
      <c r="AK42" s="692"/>
      <c r="AL42" s="667" t="s">
        <v>235</v>
      </c>
      <c r="AM42" s="668"/>
      <c r="AN42" s="668"/>
      <c r="AO42" s="693"/>
      <c r="AQ42" s="711" t="s">
        <v>360</v>
      </c>
      <c r="AR42" s="712"/>
      <c r="AS42" s="712"/>
      <c r="AT42" s="712"/>
      <c r="AU42" s="712"/>
      <c r="AV42" s="712"/>
      <c r="AW42" s="712"/>
      <c r="AX42" s="712"/>
      <c r="AY42" s="713"/>
      <c r="AZ42" s="644">
        <v>655819</v>
      </c>
      <c r="BA42" s="679"/>
      <c r="BB42" s="679"/>
      <c r="BC42" s="679"/>
      <c r="BD42" s="645"/>
      <c r="BE42" s="645"/>
      <c r="BF42" s="694"/>
      <c r="BG42" s="709"/>
      <c r="BH42" s="710"/>
      <c r="BI42" s="710"/>
      <c r="BJ42" s="710"/>
      <c r="BK42" s="710"/>
      <c r="BL42" s="223"/>
      <c r="BM42" s="695" t="s">
        <v>361</v>
      </c>
      <c r="BN42" s="695"/>
      <c r="BO42" s="695"/>
      <c r="BP42" s="695"/>
      <c r="BQ42" s="695"/>
      <c r="BR42" s="695"/>
      <c r="BS42" s="695"/>
      <c r="BT42" s="695"/>
      <c r="BU42" s="696"/>
      <c r="BV42" s="644">
        <v>334</v>
      </c>
      <c r="BW42" s="679"/>
      <c r="BX42" s="679"/>
      <c r="BY42" s="679"/>
      <c r="BZ42" s="679"/>
      <c r="CA42" s="679"/>
      <c r="CB42" s="697"/>
      <c r="CD42" s="661" t="s">
        <v>362</v>
      </c>
      <c r="CE42" s="662"/>
      <c r="CF42" s="662"/>
      <c r="CG42" s="662"/>
      <c r="CH42" s="662"/>
      <c r="CI42" s="662"/>
      <c r="CJ42" s="662"/>
      <c r="CK42" s="662"/>
      <c r="CL42" s="662"/>
      <c r="CM42" s="662"/>
      <c r="CN42" s="662"/>
      <c r="CO42" s="662"/>
      <c r="CP42" s="662"/>
      <c r="CQ42" s="663"/>
      <c r="CR42" s="664">
        <v>644132</v>
      </c>
      <c r="CS42" s="675"/>
      <c r="CT42" s="675"/>
      <c r="CU42" s="675"/>
      <c r="CV42" s="675"/>
      <c r="CW42" s="675"/>
      <c r="CX42" s="675"/>
      <c r="CY42" s="676"/>
      <c r="CZ42" s="667">
        <v>6</v>
      </c>
      <c r="DA42" s="677"/>
      <c r="DB42" s="677"/>
      <c r="DC42" s="678"/>
      <c r="DD42" s="670">
        <v>373744</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363</v>
      </c>
      <c r="C43" s="662"/>
      <c r="D43" s="662"/>
      <c r="E43" s="662"/>
      <c r="F43" s="662"/>
      <c r="G43" s="662"/>
      <c r="H43" s="662"/>
      <c r="I43" s="662"/>
      <c r="J43" s="662"/>
      <c r="K43" s="662"/>
      <c r="L43" s="662"/>
      <c r="M43" s="662"/>
      <c r="N43" s="662"/>
      <c r="O43" s="662"/>
      <c r="P43" s="662"/>
      <c r="Q43" s="663"/>
      <c r="R43" s="664">
        <v>660571</v>
      </c>
      <c r="S43" s="665"/>
      <c r="T43" s="665"/>
      <c r="U43" s="665"/>
      <c r="V43" s="665"/>
      <c r="W43" s="665"/>
      <c r="X43" s="665"/>
      <c r="Y43" s="666"/>
      <c r="Z43" s="691">
        <v>5.8</v>
      </c>
      <c r="AA43" s="691"/>
      <c r="AB43" s="691"/>
      <c r="AC43" s="691"/>
      <c r="AD43" s="692" t="s">
        <v>235</v>
      </c>
      <c r="AE43" s="692"/>
      <c r="AF43" s="692"/>
      <c r="AG43" s="692"/>
      <c r="AH43" s="692"/>
      <c r="AI43" s="692"/>
      <c r="AJ43" s="692"/>
      <c r="AK43" s="692"/>
      <c r="AL43" s="667" t="s">
        <v>242</v>
      </c>
      <c r="AM43" s="668"/>
      <c r="AN43" s="668"/>
      <c r="AO43" s="693"/>
      <c r="BV43" s="224"/>
      <c r="BW43" s="224"/>
      <c r="BX43" s="224"/>
      <c r="BY43" s="224"/>
      <c r="BZ43" s="224"/>
      <c r="CA43" s="224"/>
      <c r="CB43" s="224"/>
      <c r="CD43" s="661" t="s">
        <v>364</v>
      </c>
      <c r="CE43" s="662"/>
      <c r="CF43" s="662"/>
      <c r="CG43" s="662"/>
      <c r="CH43" s="662"/>
      <c r="CI43" s="662"/>
      <c r="CJ43" s="662"/>
      <c r="CK43" s="662"/>
      <c r="CL43" s="662"/>
      <c r="CM43" s="662"/>
      <c r="CN43" s="662"/>
      <c r="CO43" s="662"/>
      <c r="CP43" s="662"/>
      <c r="CQ43" s="663"/>
      <c r="CR43" s="664">
        <v>20412</v>
      </c>
      <c r="CS43" s="675"/>
      <c r="CT43" s="675"/>
      <c r="CU43" s="675"/>
      <c r="CV43" s="675"/>
      <c r="CW43" s="675"/>
      <c r="CX43" s="675"/>
      <c r="CY43" s="676"/>
      <c r="CZ43" s="667">
        <v>0.2</v>
      </c>
      <c r="DA43" s="677"/>
      <c r="DB43" s="677"/>
      <c r="DC43" s="678"/>
      <c r="DD43" s="670">
        <v>20412</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365</v>
      </c>
      <c r="C44" s="642"/>
      <c r="D44" s="642"/>
      <c r="E44" s="642"/>
      <c r="F44" s="642"/>
      <c r="G44" s="642"/>
      <c r="H44" s="642"/>
      <c r="I44" s="642"/>
      <c r="J44" s="642"/>
      <c r="K44" s="642"/>
      <c r="L44" s="642"/>
      <c r="M44" s="642"/>
      <c r="N44" s="642"/>
      <c r="O44" s="642"/>
      <c r="P44" s="642"/>
      <c r="Q44" s="643"/>
      <c r="R44" s="644">
        <v>11322797</v>
      </c>
      <c r="S44" s="679"/>
      <c r="T44" s="679"/>
      <c r="U44" s="679"/>
      <c r="V44" s="679"/>
      <c r="W44" s="679"/>
      <c r="X44" s="679"/>
      <c r="Y44" s="680"/>
      <c r="Z44" s="681">
        <v>100</v>
      </c>
      <c r="AA44" s="681"/>
      <c r="AB44" s="681"/>
      <c r="AC44" s="681"/>
      <c r="AD44" s="682">
        <v>6160874</v>
      </c>
      <c r="AE44" s="682"/>
      <c r="AF44" s="682"/>
      <c r="AG44" s="682"/>
      <c r="AH44" s="682"/>
      <c r="AI44" s="682"/>
      <c r="AJ44" s="682"/>
      <c r="AK44" s="682"/>
      <c r="AL44" s="647">
        <v>100</v>
      </c>
      <c r="AM44" s="683"/>
      <c r="AN44" s="683"/>
      <c r="AO44" s="684"/>
      <c r="CD44" s="685" t="s">
        <v>312</v>
      </c>
      <c r="CE44" s="686"/>
      <c r="CF44" s="661" t="s">
        <v>366</v>
      </c>
      <c r="CG44" s="662"/>
      <c r="CH44" s="662"/>
      <c r="CI44" s="662"/>
      <c r="CJ44" s="662"/>
      <c r="CK44" s="662"/>
      <c r="CL44" s="662"/>
      <c r="CM44" s="662"/>
      <c r="CN44" s="662"/>
      <c r="CO44" s="662"/>
      <c r="CP44" s="662"/>
      <c r="CQ44" s="663"/>
      <c r="CR44" s="664">
        <v>644132</v>
      </c>
      <c r="CS44" s="665"/>
      <c r="CT44" s="665"/>
      <c r="CU44" s="665"/>
      <c r="CV44" s="665"/>
      <c r="CW44" s="665"/>
      <c r="CX44" s="665"/>
      <c r="CY44" s="666"/>
      <c r="CZ44" s="667">
        <v>6</v>
      </c>
      <c r="DA44" s="668"/>
      <c r="DB44" s="668"/>
      <c r="DC44" s="669"/>
      <c r="DD44" s="670">
        <v>373744</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367</v>
      </c>
      <c r="CG45" s="662"/>
      <c r="CH45" s="662"/>
      <c r="CI45" s="662"/>
      <c r="CJ45" s="662"/>
      <c r="CK45" s="662"/>
      <c r="CL45" s="662"/>
      <c r="CM45" s="662"/>
      <c r="CN45" s="662"/>
      <c r="CO45" s="662"/>
      <c r="CP45" s="662"/>
      <c r="CQ45" s="663"/>
      <c r="CR45" s="664">
        <v>138087</v>
      </c>
      <c r="CS45" s="675"/>
      <c r="CT45" s="675"/>
      <c r="CU45" s="675"/>
      <c r="CV45" s="675"/>
      <c r="CW45" s="675"/>
      <c r="CX45" s="675"/>
      <c r="CY45" s="676"/>
      <c r="CZ45" s="667">
        <v>1.3</v>
      </c>
      <c r="DA45" s="677"/>
      <c r="DB45" s="677"/>
      <c r="DC45" s="678"/>
      <c r="DD45" s="670">
        <v>5013</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369</v>
      </c>
      <c r="CG46" s="662"/>
      <c r="CH46" s="662"/>
      <c r="CI46" s="662"/>
      <c r="CJ46" s="662"/>
      <c r="CK46" s="662"/>
      <c r="CL46" s="662"/>
      <c r="CM46" s="662"/>
      <c r="CN46" s="662"/>
      <c r="CO46" s="662"/>
      <c r="CP46" s="662"/>
      <c r="CQ46" s="663"/>
      <c r="CR46" s="664">
        <v>451332</v>
      </c>
      <c r="CS46" s="665"/>
      <c r="CT46" s="665"/>
      <c r="CU46" s="665"/>
      <c r="CV46" s="665"/>
      <c r="CW46" s="665"/>
      <c r="CX46" s="665"/>
      <c r="CY46" s="666"/>
      <c r="CZ46" s="667">
        <v>4.2</v>
      </c>
      <c r="DA46" s="668"/>
      <c r="DB46" s="668"/>
      <c r="DC46" s="669"/>
      <c r="DD46" s="670">
        <v>324364</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370</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371</v>
      </c>
      <c r="CG47" s="662"/>
      <c r="CH47" s="662"/>
      <c r="CI47" s="662"/>
      <c r="CJ47" s="662"/>
      <c r="CK47" s="662"/>
      <c r="CL47" s="662"/>
      <c r="CM47" s="662"/>
      <c r="CN47" s="662"/>
      <c r="CO47" s="662"/>
      <c r="CP47" s="662"/>
      <c r="CQ47" s="663"/>
      <c r="CR47" s="664" t="s">
        <v>235</v>
      </c>
      <c r="CS47" s="675"/>
      <c r="CT47" s="675"/>
      <c r="CU47" s="675"/>
      <c r="CV47" s="675"/>
      <c r="CW47" s="675"/>
      <c r="CX47" s="675"/>
      <c r="CY47" s="676"/>
      <c r="CZ47" s="667" t="s">
        <v>235</v>
      </c>
      <c r="DA47" s="677"/>
      <c r="DB47" s="677"/>
      <c r="DC47" s="678"/>
      <c r="DD47" s="670" t="s">
        <v>235</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372</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373</v>
      </c>
      <c r="CG48" s="662"/>
      <c r="CH48" s="662"/>
      <c r="CI48" s="662"/>
      <c r="CJ48" s="662"/>
      <c r="CK48" s="662"/>
      <c r="CL48" s="662"/>
      <c r="CM48" s="662"/>
      <c r="CN48" s="662"/>
      <c r="CO48" s="662"/>
      <c r="CP48" s="662"/>
      <c r="CQ48" s="663"/>
      <c r="CR48" s="664" t="s">
        <v>235</v>
      </c>
      <c r="CS48" s="665"/>
      <c r="CT48" s="665"/>
      <c r="CU48" s="665"/>
      <c r="CV48" s="665"/>
      <c r="CW48" s="665"/>
      <c r="CX48" s="665"/>
      <c r="CY48" s="666"/>
      <c r="CZ48" s="667" t="s">
        <v>235</v>
      </c>
      <c r="DA48" s="668"/>
      <c r="DB48" s="668"/>
      <c r="DC48" s="669"/>
      <c r="DD48" s="670" t="s">
        <v>235</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374</v>
      </c>
      <c r="CE49" s="642"/>
      <c r="CF49" s="642"/>
      <c r="CG49" s="642"/>
      <c r="CH49" s="642"/>
      <c r="CI49" s="642"/>
      <c r="CJ49" s="642"/>
      <c r="CK49" s="642"/>
      <c r="CL49" s="642"/>
      <c r="CM49" s="642"/>
      <c r="CN49" s="642"/>
      <c r="CO49" s="642"/>
      <c r="CP49" s="642"/>
      <c r="CQ49" s="643"/>
      <c r="CR49" s="644">
        <v>10791433</v>
      </c>
      <c r="CS49" s="645"/>
      <c r="CT49" s="645"/>
      <c r="CU49" s="645"/>
      <c r="CV49" s="645"/>
      <c r="CW49" s="645"/>
      <c r="CX49" s="645"/>
      <c r="CY49" s="646"/>
      <c r="CZ49" s="647">
        <v>100</v>
      </c>
      <c r="DA49" s="648"/>
      <c r="DB49" s="648"/>
      <c r="DC49" s="649"/>
      <c r="DD49" s="650">
        <v>7530811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U8vIyEKI4234dS3jjVGwr/xxq4t9h4Yn0NF+59Cwj3F/SchvOJMQ9c/H+eo3lDqZc/dDfLmcKVufQb18632BNw==" saltValue="VOX/ufy5izMZbunK/pNdu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375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376</v>
      </c>
      <c r="DK2" s="1156"/>
      <c r="DL2" s="1156"/>
      <c r="DM2" s="1156"/>
      <c r="DN2" s="1156"/>
      <c r="DO2" s="1157"/>
      <c r="DP2" s="231"/>
      <c r="DQ2" s="1155" t="s">
        <v>377</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380</v>
      </c>
      <c r="B5" s="1060"/>
      <c r="C5" s="1060"/>
      <c r="D5" s="1060"/>
      <c r="E5" s="1060"/>
      <c r="F5" s="1060"/>
      <c r="G5" s="1060"/>
      <c r="H5" s="1060"/>
      <c r="I5" s="1060"/>
      <c r="J5" s="1060"/>
      <c r="K5" s="1060"/>
      <c r="L5" s="1060"/>
      <c r="M5" s="1060"/>
      <c r="N5" s="1060"/>
      <c r="O5" s="1060"/>
      <c r="P5" s="1061"/>
      <c r="Q5" s="1065" t="s">
        <v>381</v>
      </c>
      <c r="R5" s="1066"/>
      <c r="S5" s="1066"/>
      <c r="T5" s="1066"/>
      <c r="U5" s="1067"/>
      <c r="V5" s="1065" t="s">
        <v>382</v>
      </c>
      <c r="W5" s="1066"/>
      <c r="X5" s="1066"/>
      <c r="Y5" s="1066"/>
      <c r="Z5" s="1067"/>
      <c r="AA5" s="1065" t="s">
        <v>383</v>
      </c>
      <c r="AB5" s="1066"/>
      <c r="AC5" s="1066"/>
      <c r="AD5" s="1066"/>
      <c r="AE5" s="1066"/>
      <c r="AF5" s="1158" t="s">
        <v>384</v>
      </c>
      <c r="AG5" s="1066"/>
      <c r="AH5" s="1066"/>
      <c r="AI5" s="1066"/>
      <c r="AJ5" s="1079"/>
      <c r="AK5" s="1066" t="s">
        <v>385</v>
      </c>
      <c r="AL5" s="1066"/>
      <c r="AM5" s="1066"/>
      <c r="AN5" s="1066"/>
      <c r="AO5" s="1067"/>
      <c r="AP5" s="1065" t="s">
        <v>386</v>
      </c>
      <c r="AQ5" s="1066"/>
      <c r="AR5" s="1066"/>
      <c r="AS5" s="1066"/>
      <c r="AT5" s="1067"/>
      <c r="AU5" s="1065" t="s">
        <v>387</v>
      </c>
      <c r="AV5" s="1066"/>
      <c r="AW5" s="1066"/>
      <c r="AX5" s="1066"/>
      <c r="AY5" s="1079"/>
      <c r="AZ5" s="235"/>
      <c r="BA5" s="235"/>
      <c r="BB5" s="235"/>
      <c r="BC5" s="235"/>
      <c r="BD5" s="235"/>
      <c r="BE5" s="236"/>
      <c r="BF5" s="236"/>
      <c r="BG5" s="236"/>
      <c r="BH5" s="236"/>
      <c r="BI5" s="236"/>
      <c r="BJ5" s="236"/>
      <c r="BK5" s="236"/>
      <c r="BL5" s="236"/>
      <c r="BM5" s="236"/>
      <c r="BN5" s="236"/>
      <c r="BO5" s="236"/>
      <c r="BP5" s="236"/>
      <c r="BQ5" s="1059" t="s">
        <v>388</v>
      </c>
      <c r="BR5" s="1060"/>
      <c r="BS5" s="1060"/>
      <c r="BT5" s="1060"/>
      <c r="BU5" s="1060"/>
      <c r="BV5" s="1060"/>
      <c r="BW5" s="1060"/>
      <c r="BX5" s="1060"/>
      <c r="BY5" s="1060"/>
      <c r="BZ5" s="1060"/>
      <c r="CA5" s="1060"/>
      <c r="CB5" s="1060"/>
      <c r="CC5" s="1060"/>
      <c r="CD5" s="1060"/>
      <c r="CE5" s="1060"/>
      <c r="CF5" s="1060"/>
      <c r="CG5" s="1061"/>
      <c r="CH5" s="1065" t="s">
        <v>389</v>
      </c>
      <c r="CI5" s="1066"/>
      <c r="CJ5" s="1066"/>
      <c r="CK5" s="1066"/>
      <c r="CL5" s="1067"/>
      <c r="CM5" s="1065" t="s">
        <v>390</v>
      </c>
      <c r="CN5" s="1066"/>
      <c r="CO5" s="1066"/>
      <c r="CP5" s="1066"/>
      <c r="CQ5" s="1067"/>
      <c r="CR5" s="1065" t="s">
        <v>391</v>
      </c>
      <c r="CS5" s="1066"/>
      <c r="CT5" s="1066"/>
      <c r="CU5" s="1066"/>
      <c r="CV5" s="1067"/>
      <c r="CW5" s="1065" t="s">
        <v>392</v>
      </c>
      <c r="CX5" s="1066"/>
      <c r="CY5" s="1066"/>
      <c r="CZ5" s="1066"/>
      <c r="DA5" s="1067"/>
      <c r="DB5" s="1065" t="s">
        <v>393</v>
      </c>
      <c r="DC5" s="1066"/>
      <c r="DD5" s="1066"/>
      <c r="DE5" s="1066"/>
      <c r="DF5" s="1067"/>
      <c r="DG5" s="1148" t="s">
        <v>394</v>
      </c>
      <c r="DH5" s="1149"/>
      <c r="DI5" s="1149"/>
      <c r="DJ5" s="1149"/>
      <c r="DK5" s="1150"/>
      <c r="DL5" s="1148" t="s">
        <v>395</v>
      </c>
      <c r="DM5" s="1149"/>
      <c r="DN5" s="1149"/>
      <c r="DO5" s="1149"/>
      <c r="DP5" s="1150"/>
      <c r="DQ5" s="1065" t="s">
        <v>396</v>
      </c>
      <c r="DR5" s="1066"/>
      <c r="DS5" s="1066"/>
      <c r="DT5" s="1066"/>
      <c r="DU5" s="1067"/>
      <c r="DV5" s="1065" t="s">
        <v>387</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397</v>
      </c>
      <c r="C7" s="1112"/>
      <c r="D7" s="1112"/>
      <c r="E7" s="1112"/>
      <c r="F7" s="1112"/>
      <c r="G7" s="1112"/>
      <c r="H7" s="1112"/>
      <c r="I7" s="1112"/>
      <c r="J7" s="1112"/>
      <c r="K7" s="1112"/>
      <c r="L7" s="1112"/>
      <c r="M7" s="1112"/>
      <c r="N7" s="1112"/>
      <c r="O7" s="1112"/>
      <c r="P7" s="1113"/>
      <c r="Q7" s="1166">
        <v>11323</v>
      </c>
      <c r="R7" s="1167"/>
      <c r="S7" s="1167"/>
      <c r="T7" s="1167"/>
      <c r="U7" s="1167"/>
      <c r="V7" s="1167">
        <v>10791</v>
      </c>
      <c r="W7" s="1167"/>
      <c r="X7" s="1167"/>
      <c r="Y7" s="1167"/>
      <c r="Z7" s="1167"/>
      <c r="AA7" s="1167">
        <v>531</v>
      </c>
      <c r="AB7" s="1167"/>
      <c r="AC7" s="1167"/>
      <c r="AD7" s="1167"/>
      <c r="AE7" s="1168"/>
      <c r="AF7" s="1169">
        <v>522</v>
      </c>
      <c r="AG7" s="1170"/>
      <c r="AH7" s="1170"/>
      <c r="AI7" s="1170"/>
      <c r="AJ7" s="1171"/>
      <c r="AK7" s="1172">
        <v>245</v>
      </c>
      <c r="AL7" s="1173"/>
      <c r="AM7" s="1173"/>
      <c r="AN7" s="1173"/>
      <c r="AO7" s="1173"/>
      <c r="AP7" s="1173">
        <v>10248</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15">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398</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399</v>
      </c>
      <c r="B23" s="1001" t="s">
        <v>400</v>
      </c>
      <c r="C23" s="1002"/>
      <c r="D23" s="1002"/>
      <c r="E23" s="1002"/>
      <c r="F23" s="1002"/>
      <c r="G23" s="1002"/>
      <c r="H23" s="1002"/>
      <c r="I23" s="1002"/>
      <c r="J23" s="1002"/>
      <c r="K23" s="1002"/>
      <c r="L23" s="1002"/>
      <c r="M23" s="1002"/>
      <c r="N23" s="1002"/>
      <c r="O23" s="1002"/>
      <c r="P23" s="1012"/>
      <c r="Q23" s="1131">
        <v>11323</v>
      </c>
      <c r="R23" s="1125"/>
      <c r="S23" s="1125"/>
      <c r="T23" s="1125"/>
      <c r="U23" s="1125"/>
      <c r="V23" s="1125">
        <v>10791</v>
      </c>
      <c r="W23" s="1125"/>
      <c r="X23" s="1125"/>
      <c r="Y23" s="1125"/>
      <c r="Z23" s="1125"/>
      <c r="AA23" s="1125">
        <v>531</v>
      </c>
      <c r="AB23" s="1125"/>
      <c r="AC23" s="1125"/>
      <c r="AD23" s="1125"/>
      <c r="AE23" s="1132"/>
      <c r="AF23" s="1133">
        <v>522</v>
      </c>
      <c r="AG23" s="1125"/>
      <c r="AH23" s="1125"/>
      <c r="AI23" s="1125"/>
      <c r="AJ23" s="1134"/>
      <c r="AK23" s="1135"/>
      <c r="AL23" s="1136"/>
      <c r="AM23" s="1136"/>
      <c r="AN23" s="1136"/>
      <c r="AO23" s="1136"/>
      <c r="AP23" s="1125">
        <v>10248</v>
      </c>
      <c r="AQ23" s="1125"/>
      <c r="AR23" s="1125"/>
      <c r="AS23" s="1125"/>
      <c r="AT23" s="1125"/>
      <c r="AU23" s="1126"/>
      <c r="AV23" s="1126"/>
      <c r="AW23" s="1126"/>
      <c r="AX23" s="1126"/>
      <c r="AY23" s="1127"/>
      <c r="AZ23" s="1128" t="s">
        <v>401</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402</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403</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380</v>
      </c>
      <c r="B26" s="1060"/>
      <c r="C26" s="1060"/>
      <c r="D26" s="1060"/>
      <c r="E26" s="1060"/>
      <c r="F26" s="1060"/>
      <c r="G26" s="1060"/>
      <c r="H26" s="1060"/>
      <c r="I26" s="1060"/>
      <c r="J26" s="1060"/>
      <c r="K26" s="1060"/>
      <c r="L26" s="1060"/>
      <c r="M26" s="1060"/>
      <c r="N26" s="1060"/>
      <c r="O26" s="1060"/>
      <c r="P26" s="1061"/>
      <c r="Q26" s="1065" t="s">
        <v>404</v>
      </c>
      <c r="R26" s="1066"/>
      <c r="S26" s="1066"/>
      <c r="T26" s="1066"/>
      <c r="U26" s="1067"/>
      <c r="V26" s="1065" t="s">
        <v>405</v>
      </c>
      <c r="W26" s="1066"/>
      <c r="X26" s="1066"/>
      <c r="Y26" s="1066"/>
      <c r="Z26" s="1067"/>
      <c r="AA26" s="1065" t="s">
        <v>406</v>
      </c>
      <c r="AB26" s="1066"/>
      <c r="AC26" s="1066"/>
      <c r="AD26" s="1066"/>
      <c r="AE26" s="1066"/>
      <c r="AF26" s="1119" t="s">
        <v>407</v>
      </c>
      <c r="AG26" s="1072"/>
      <c r="AH26" s="1072"/>
      <c r="AI26" s="1072"/>
      <c r="AJ26" s="1120"/>
      <c r="AK26" s="1066" t="s">
        <v>408</v>
      </c>
      <c r="AL26" s="1066"/>
      <c r="AM26" s="1066"/>
      <c r="AN26" s="1066"/>
      <c r="AO26" s="1067"/>
      <c r="AP26" s="1065" t="s">
        <v>409</v>
      </c>
      <c r="AQ26" s="1066"/>
      <c r="AR26" s="1066"/>
      <c r="AS26" s="1066"/>
      <c r="AT26" s="1067"/>
      <c r="AU26" s="1065" t="s">
        <v>410</v>
      </c>
      <c r="AV26" s="1066"/>
      <c r="AW26" s="1066"/>
      <c r="AX26" s="1066"/>
      <c r="AY26" s="1067"/>
      <c r="AZ26" s="1065" t="s">
        <v>411</v>
      </c>
      <c r="BA26" s="1066"/>
      <c r="BB26" s="1066"/>
      <c r="BC26" s="1066"/>
      <c r="BD26" s="1067"/>
      <c r="BE26" s="1065" t="s">
        <v>387</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412</v>
      </c>
      <c r="C28" s="1112"/>
      <c r="D28" s="1112"/>
      <c r="E28" s="1112"/>
      <c r="F28" s="1112"/>
      <c r="G28" s="1112"/>
      <c r="H28" s="1112"/>
      <c r="I28" s="1112"/>
      <c r="J28" s="1112"/>
      <c r="K28" s="1112"/>
      <c r="L28" s="1112"/>
      <c r="M28" s="1112"/>
      <c r="N28" s="1112"/>
      <c r="O28" s="1112"/>
      <c r="P28" s="1113"/>
      <c r="Q28" s="1114">
        <v>2464</v>
      </c>
      <c r="R28" s="1115"/>
      <c r="S28" s="1115"/>
      <c r="T28" s="1115"/>
      <c r="U28" s="1115"/>
      <c r="V28" s="1115">
        <v>2395</v>
      </c>
      <c r="W28" s="1115"/>
      <c r="X28" s="1115"/>
      <c r="Y28" s="1115"/>
      <c r="Z28" s="1115"/>
      <c r="AA28" s="1115">
        <v>69</v>
      </c>
      <c r="AB28" s="1115"/>
      <c r="AC28" s="1115"/>
      <c r="AD28" s="1115"/>
      <c r="AE28" s="1116"/>
      <c r="AF28" s="1117">
        <v>69</v>
      </c>
      <c r="AG28" s="1115"/>
      <c r="AH28" s="1115"/>
      <c r="AI28" s="1115"/>
      <c r="AJ28" s="1118"/>
      <c r="AK28" s="1106">
        <v>154</v>
      </c>
      <c r="AL28" s="1107"/>
      <c r="AM28" s="1107"/>
      <c r="AN28" s="1107"/>
      <c r="AO28" s="1107"/>
      <c r="AP28" s="1107" t="s">
        <v>600</v>
      </c>
      <c r="AQ28" s="1107"/>
      <c r="AR28" s="1107"/>
      <c r="AS28" s="1107"/>
      <c r="AT28" s="1107"/>
      <c r="AU28" s="1107" t="s">
        <v>600</v>
      </c>
      <c r="AV28" s="1107"/>
      <c r="AW28" s="1107"/>
      <c r="AX28" s="1107"/>
      <c r="AY28" s="1107"/>
      <c r="AZ28" s="1108" t="s">
        <v>598</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413</v>
      </c>
      <c r="C29" s="1095"/>
      <c r="D29" s="1095"/>
      <c r="E29" s="1095"/>
      <c r="F29" s="1095"/>
      <c r="G29" s="1095"/>
      <c r="H29" s="1095"/>
      <c r="I29" s="1095"/>
      <c r="J29" s="1095"/>
      <c r="K29" s="1095"/>
      <c r="L29" s="1095"/>
      <c r="M29" s="1095"/>
      <c r="N29" s="1095"/>
      <c r="O29" s="1095"/>
      <c r="P29" s="1096"/>
      <c r="Q29" s="1102">
        <v>2017</v>
      </c>
      <c r="R29" s="1103"/>
      <c r="S29" s="1103"/>
      <c r="T29" s="1103"/>
      <c r="U29" s="1103"/>
      <c r="V29" s="1103">
        <v>1871</v>
      </c>
      <c r="W29" s="1103"/>
      <c r="X29" s="1103"/>
      <c r="Y29" s="1103"/>
      <c r="Z29" s="1103"/>
      <c r="AA29" s="1103">
        <v>146</v>
      </c>
      <c r="AB29" s="1103"/>
      <c r="AC29" s="1103"/>
      <c r="AD29" s="1103"/>
      <c r="AE29" s="1104"/>
      <c r="AF29" s="1099">
        <v>146</v>
      </c>
      <c r="AG29" s="1100"/>
      <c r="AH29" s="1100"/>
      <c r="AI29" s="1100"/>
      <c r="AJ29" s="1101"/>
      <c r="AK29" s="1044">
        <v>274</v>
      </c>
      <c r="AL29" s="1035"/>
      <c r="AM29" s="1035"/>
      <c r="AN29" s="1035"/>
      <c r="AO29" s="1035"/>
      <c r="AP29" s="1035" t="s">
        <v>600</v>
      </c>
      <c r="AQ29" s="1035"/>
      <c r="AR29" s="1035"/>
      <c r="AS29" s="1035"/>
      <c r="AT29" s="1035"/>
      <c r="AU29" s="1035" t="s">
        <v>600</v>
      </c>
      <c r="AV29" s="1035"/>
      <c r="AW29" s="1035"/>
      <c r="AX29" s="1035"/>
      <c r="AY29" s="1035"/>
      <c r="AZ29" s="1105" t="s">
        <v>599</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414</v>
      </c>
      <c r="C30" s="1095"/>
      <c r="D30" s="1095"/>
      <c r="E30" s="1095"/>
      <c r="F30" s="1095"/>
      <c r="G30" s="1095"/>
      <c r="H30" s="1095"/>
      <c r="I30" s="1095"/>
      <c r="J30" s="1095"/>
      <c r="K30" s="1095"/>
      <c r="L30" s="1095"/>
      <c r="M30" s="1095"/>
      <c r="N30" s="1095"/>
      <c r="O30" s="1095"/>
      <c r="P30" s="1096"/>
      <c r="Q30" s="1102">
        <v>414</v>
      </c>
      <c r="R30" s="1103"/>
      <c r="S30" s="1103"/>
      <c r="T30" s="1103"/>
      <c r="U30" s="1103"/>
      <c r="V30" s="1103">
        <v>412</v>
      </c>
      <c r="W30" s="1103"/>
      <c r="X30" s="1103"/>
      <c r="Y30" s="1103"/>
      <c r="Z30" s="1103"/>
      <c r="AA30" s="1103">
        <v>1</v>
      </c>
      <c r="AB30" s="1103"/>
      <c r="AC30" s="1103"/>
      <c r="AD30" s="1103"/>
      <c r="AE30" s="1104"/>
      <c r="AF30" s="1099">
        <v>1</v>
      </c>
      <c r="AG30" s="1100"/>
      <c r="AH30" s="1100"/>
      <c r="AI30" s="1100"/>
      <c r="AJ30" s="1101"/>
      <c r="AK30" s="1044">
        <v>62</v>
      </c>
      <c r="AL30" s="1035"/>
      <c r="AM30" s="1035"/>
      <c r="AN30" s="1035"/>
      <c r="AO30" s="1035"/>
      <c r="AP30" s="1035" t="s">
        <v>598</v>
      </c>
      <c r="AQ30" s="1035"/>
      <c r="AR30" s="1035"/>
      <c r="AS30" s="1035"/>
      <c r="AT30" s="1035"/>
      <c r="AU30" s="1035" t="s">
        <v>598</v>
      </c>
      <c r="AV30" s="1035"/>
      <c r="AW30" s="1035"/>
      <c r="AX30" s="1035"/>
      <c r="AY30" s="1035"/>
      <c r="AZ30" s="1105" t="s">
        <v>598</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415</v>
      </c>
      <c r="C31" s="1095"/>
      <c r="D31" s="1095"/>
      <c r="E31" s="1095"/>
      <c r="F31" s="1095"/>
      <c r="G31" s="1095"/>
      <c r="H31" s="1095"/>
      <c r="I31" s="1095"/>
      <c r="J31" s="1095"/>
      <c r="K31" s="1095"/>
      <c r="L31" s="1095"/>
      <c r="M31" s="1095"/>
      <c r="N31" s="1095"/>
      <c r="O31" s="1095"/>
      <c r="P31" s="1096"/>
      <c r="Q31" s="1102">
        <v>560</v>
      </c>
      <c r="R31" s="1103"/>
      <c r="S31" s="1103"/>
      <c r="T31" s="1103"/>
      <c r="U31" s="1103"/>
      <c r="V31" s="1103">
        <v>468</v>
      </c>
      <c r="W31" s="1103"/>
      <c r="X31" s="1103"/>
      <c r="Y31" s="1103"/>
      <c r="Z31" s="1103"/>
      <c r="AA31" s="1103">
        <v>93</v>
      </c>
      <c r="AB31" s="1103"/>
      <c r="AC31" s="1103"/>
      <c r="AD31" s="1103"/>
      <c r="AE31" s="1104"/>
      <c r="AF31" s="1099">
        <v>1276</v>
      </c>
      <c r="AG31" s="1100"/>
      <c r="AH31" s="1100"/>
      <c r="AI31" s="1100"/>
      <c r="AJ31" s="1101"/>
      <c r="AK31" s="1044">
        <v>3</v>
      </c>
      <c r="AL31" s="1035"/>
      <c r="AM31" s="1035"/>
      <c r="AN31" s="1035"/>
      <c r="AO31" s="1035"/>
      <c r="AP31" s="1035">
        <v>212</v>
      </c>
      <c r="AQ31" s="1035"/>
      <c r="AR31" s="1035"/>
      <c r="AS31" s="1035"/>
      <c r="AT31" s="1035"/>
      <c r="AU31" s="1035">
        <v>1</v>
      </c>
      <c r="AV31" s="1035"/>
      <c r="AW31" s="1035"/>
      <c r="AX31" s="1035"/>
      <c r="AY31" s="1035"/>
      <c r="AZ31" s="1105" t="s">
        <v>598</v>
      </c>
      <c r="BA31" s="1105"/>
      <c r="BB31" s="1105"/>
      <c r="BC31" s="1105"/>
      <c r="BD31" s="1105"/>
      <c r="BE31" s="1036" t="s">
        <v>416</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417</v>
      </c>
      <c r="C32" s="1095"/>
      <c r="D32" s="1095"/>
      <c r="E32" s="1095"/>
      <c r="F32" s="1095"/>
      <c r="G32" s="1095"/>
      <c r="H32" s="1095"/>
      <c r="I32" s="1095"/>
      <c r="J32" s="1095"/>
      <c r="K32" s="1095"/>
      <c r="L32" s="1095"/>
      <c r="M32" s="1095"/>
      <c r="N32" s="1095"/>
      <c r="O32" s="1095"/>
      <c r="P32" s="1096"/>
      <c r="Q32" s="1102">
        <v>514</v>
      </c>
      <c r="R32" s="1103"/>
      <c r="S32" s="1103"/>
      <c r="T32" s="1103"/>
      <c r="U32" s="1103"/>
      <c r="V32" s="1103">
        <v>498</v>
      </c>
      <c r="W32" s="1103"/>
      <c r="X32" s="1103"/>
      <c r="Y32" s="1103"/>
      <c r="Z32" s="1103"/>
      <c r="AA32" s="1103">
        <v>16</v>
      </c>
      <c r="AB32" s="1103"/>
      <c r="AC32" s="1103"/>
      <c r="AD32" s="1103"/>
      <c r="AE32" s="1104"/>
      <c r="AF32" s="1099">
        <v>48</v>
      </c>
      <c r="AG32" s="1100"/>
      <c r="AH32" s="1100"/>
      <c r="AI32" s="1100"/>
      <c r="AJ32" s="1101"/>
      <c r="AK32" s="1044">
        <v>325</v>
      </c>
      <c r="AL32" s="1035"/>
      <c r="AM32" s="1035"/>
      <c r="AN32" s="1035"/>
      <c r="AO32" s="1035"/>
      <c r="AP32" s="1035">
        <v>2792</v>
      </c>
      <c r="AQ32" s="1035"/>
      <c r="AR32" s="1035"/>
      <c r="AS32" s="1035"/>
      <c r="AT32" s="1035"/>
      <c r="AU32" s="1035">
        <v>2035</v>
      </c>
      <c r="AV32" s="1035"/>
      <c r="AW32" s="1035"/>
      <c r="AX32" s="1035"/>
      <c r="AY32" s="1035"/>
      <c r="AZ32" s="1105" t="s">
        <v>598</v>
      </c>
      <c r="BA32" s="1105"/>
      <c r="BB32" s="1105"/>
      <c r="BC32" s="1105"/>
      <c r="BD32" s="1105"/>
      <c r="BE32" s="1036" t="s">
        <v>416</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418</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399</v>
      </c>
      <c r="B63" s="1001" t="s">
        <v>419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1540</v>
      </c>
      <c r="AG63" s="1023"/>
      <c r="AH63" s="1023"/>
      <c r="AI63" s="1023"/>
      <c r="AJ63" s="1086"/>
      <c r="AK63" s="1087"/>
      <c r="AL63" s="1027"/>
      <c r="AM63" s="1027"/>
      <c r="AN63" s="1027"/>
      <c r="AO63" s="1027"/>
      <c r="AP63" s="1023">
        <v>3004</v>
      </c>
      <c r="AQ63" s="1023"/>
      <c r="AR63" s="1023"/>
      <c r="AS63" s="1023"/>
      <c r="AT63" s="1023"/>
      <c r="AU63" s="1023">
        <v>2036</v>
      </c>
      <c r="AV63" s="1023"/>
      <c r="AW63" s="1023"/>
      <c r="AX63" s="1023"/>
      <c r="AY63" s="1023"/>
      <c r="AZ63" s="1081"/>
      <c r="BA63" s="1081"/>
      <c r="BB63" s="1081"/>
      <c r="BC63" s="1081"/>
      <c r="BD63" s="1081"/>
      <c r="BE63" s="1024"/>
      <c r="BF63" s="1024"/>
      <c r="BG63" s="1024"/>
      <c r="BH63" s="1024"/>
      <c r="BI63" s="1025"/>
      <c r="BJ63" s="1082" t="s">
        <v>401</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421</v>
      </c>
      <c r="B66" s="1060"/>
      <c r="C66" s="1060"/>
      <c r="D66" s="1060"/>
      <c r="E66" s="1060"/>
      <c r="F66" s="1060"/>
      <c r="G66" s="1060"/>
      <c r="H66" s="1060"/>
      <c r="I66" s="1060"/>
      <c r="J66" s="1060"/>
      <c r="K66" s="1060"/>
      <c r="L66" s="1060"/>
      <c r="M66" s="1060"/>
      <c r="N66" s="1060"/>
      <c r="O66" s="1060"/>
      <c r="P66" s="1061"/>
      <c r="Q66" s="1065" t="s">
        <v>422</v>
      </c>
      <c r="R66" s="1066"/>
      <c r="S66" s="1066"/>
      <c r="T66" s="1066"/>
      <c r="U66" s="1067"/>
      <c r="V66" s="1065" t="s">
        <v>423</v>
      </c>
      <c r="W66" s="1066"/>
      <c r="X66" s="1066"/>
      <c r="Y66" s="1066"/>
      <c r="Z66" s="1067"/>
      <c r="AA66" s="1065" t="s">
        <v>424</v>
      </c>
      <c r="AB66" s="1066"/>
      <c r="AC66" s="1066"/>
      <c r="AD66" s="1066"/>
      <c r="AE66" s="1067"/>
      <c r="AF66" s="1071" t="s">
        <v>425</v>
      </c>
      <c r="AG66" s="1072"/>
      <c r="AH66" s="1072"/>
      <c r="AI66" s="1072"/>
      <c r="AJ66" s="1073"/>
      <c r="AK66" s="1065" t="s">
        <v>408</v>
      </c>
      <c r="AL66" s="1060"/>
      <c r="AM66" s="1060"/>
      <c r="AN66" s="1060"/>
      <c r="AO66" s="1061"/>
      <c r="AP66" s="1065" t="s">
        <v>409</v>
      </c>
      <c r="AQ66" s="1066"/>
      <c r="AR66" s="1066"/>
      <c r="AS66" s="1066"/>
      <c r="AT66" s="1067"/>
      <c r="AU66" s="1065" t="s">
        <v>426</v>
      </c>
      <c r="AV66" s="1066"/>
      <c r="AW66" s="1066"/>
      <c r="AX66" s="1066"/>
      <c r="AY66" s="1067"/>
      <c r="AZ66" s="1065" t="s">
        <v>387</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592</v>
      </c>
      <c r="C68" s="1050"/>
      <c r="D68" s="1050"/>
      <c r="E68" s="1050"/>
      <c r="F68" s="1050"/>
      <c r="G68" s="1050"/>
      <c r="H68" s="1050"/>
      <c r="I68" s="1050"/>
      <c r="J68" s="1050"/>
      <c r="K68" s="1050"/>
      <c r="L68" s="1050"/>
      <c r="M68" s="1050"/>
      <c r="N68" s="1050"/>
      <c r="O68" s="1050"/>
      <c r="P68" s="1051"/>
      <c r="Q68" s="1052">
        <v>7808</v>
      </c>
      <c r="R68" s="1046"/>
      <c r="S68" s="1046"/>
      <c r="T68" s="1046"/>
      <c r="U68" s="1046"/>
      <c r="V68" s="1046">
        <v>7144</v>
      </c>
      <c r="W68" s="1046"/>
      <c r="X68" s="1046"/>
      <c r="Y68" s="1046"/>
      <c r="Z68" s="1046"/>
      <c r="AA68" s="1046">
        <v>664</v>
      </c>
      <c r="AB68" s="1046"/>
      <c r="AC68" s="1046"/>
      <c r="AD68" s="1046"/>
      <c r="AE68" s="1046"/>
      <c r="AF68" s="1046">
        <v>664</v>
      </c>
      <c r="AG68" s="1046"/>
      <c r="AH68" s="1046"/>
      <c r="AI68" s="1046"/>
      <c r="AJ68" s="1046"/>
      <c r="AK68" s="1046" t="s">
        <v>601</v>
      </c>
      <c r="AL68" s="1046"/>
      <c r="AM68" s="1046"/>
      <c r="AN68" s="1046"/>
      <c r="AO68" s="1046"/>
      <c r="AP68" s="1046" t="s">
        <v>601</v>
      </c>
      <c r="AQ68" s="1046"/>
      <c r="AR68" s="1046"/>
      <c r="AS68" s="1046"/>
      <c r="AT68" s="1046"/>
      <c r="AU68" s="1046" t="s">
        <v>601</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593</v>
      </c>
      <c r="C69" s="1039"/>
      <c r="D69" s="1039"/>
      <c r="E69" s="1039"/>
      <c r="F69" s="1039"/>
      <c r="G69" s="1039"/>
      <c r="H69" s="1039"/>
      <c r="I69" s="1039"/>
      <c r="J69" s="1039"/>
      <c r="K69" s="1039"/>
      <c r="L69" s="1039"/>
      <c r="M69" s="1039"/>
      <c r="N69" s="1039"/>
      <c r="O69" s="1039"/>
      <c r="P69" s="1040"/>
      <c r="Q69" s="1042">
        <v>2749</v>
      </c>
      <c r="R69" s="1043"/>
      <c r="S69" s="1043"/>
      <c r="T69" s="1043"/>
      <c r="U69" s="1044"/>
      <c r="V69" s="1045">
        <v>2716</v>
      </c>
      <c r="W69" s="1043"/>
      <c r="X69" s="1043"/>
      <c r="Y69" s="1043"/>
      <c r="Z69" s="1044"/>
      <c r="AA69" s="1045">
        <v>33</v>
      </c>
      <c r="AB69" s="1043"/>
      <c r="AC69" s="1043"/>
      <c r="AD69" s="1043"/>
      <c r="AE69" s="1044"/>
      <c r="AF69" s="1045">
        <v>33</v>
      </c>
      <c r="AG69" s="1043"/>
      <c r="AH69" s="1043"/>
      <c r="AI69" s="1043"/>
      <c r="AJ69" s="1044"/>
      <c r="AK69" s="1045">
        <v>1</v>
      </c>
      <c r="AL69" s="1043"/>
      <c r="AM69" s="1043"/>
      <c r="AN69" s="1043"/>
      <c r="AO69" s="1044"/>
      <c r="AP69" s="1045">
        <v>594</v>
      </c>
      <c r="AQ69" s="1043"/>
      <c r="AR69" s="1043"/>
      <c r="AS69" s="1043"/>
      <c r="AT69" s="1044"/>
      <c r="AU69" s="1045">
        <v>40</v>
      </c>
      <c r="AV69" s="1043"/>
      <c r="AW69" s="1043"/>
      <c r="AX69" s="1043"/>
      <c r="AY69" s="1044"/>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594</v>
      </c>
      <c r="C70" s="1039"/>
      <c r="D70" s="1039"/>
      <c r="E70" s="1039"/>
      <c r="F70" s="1039"/>
      <c r="G70" s="1039"/>
      <c r="H70" s="1039"/>
      <c r="I70" s="1039"/>
      <c r="J70" s="1039"/>
      <c r="K70" s="1039"/>
      <c r="L70" s="1039"/>
      <c r="M70" s="1039"/>
      <c r="N70" s="1039"/>
      <c r="O70" s="1039"/>
      <c r="P70" s="1040"/>
      <c r="Q70" s="1042">
        <v>365</v>
      </c>
      <c r="R70" s="1043"/>
      <c r="S70" s="1043"/>
      <c r="T70" s="1043"/>
      <c r="U70" s="1044"/>
      <c r="V70" s="1035">
        <v>356</v>
      </c>
      <c r="W70" s="1035"/>
      <c r="X70" s="1035"/>
      <c r="Y70" s="1035"/>
      <c r="Z70" s="1035"/>
      <c r="AA70" s="1035">
        <v>9</v>
      </c>
      <c r="AB70" s="1035"/>
      <c r="AC70" s="1035"/>
      <c r="AD70" s="1035"/>
      <c r="AE70" s="1035"/>
      <c r="AF70" s="1035">
        <v>9</v>
      </c>
      <c r="AG70" s="1035"/>
      <c r="AH70" s="1035"/>
      <c r="AI70" s="1035"/>
      <c r="AJ70" s="1035"/>
      <c r="AK70" s="1035">
        <v>114</v>
      </c>
      <c r="AL70" s="1035"/>
      <c r="AM70" s="1035"/>
      <c r="AN70" s="1035"/>
      <c r="AO70" s="1035"/>
      <c r="AP70" s="1035">
        <v>345</v>
      </c>
      <c r="AQ70" s="1035"/>
      <c r="AR70" s="1035"/>
      <c r="AS70" s="1035"/>
      <c r="AT70" s="1035"/>
      <c r="AU70" s="1035">
        <v>14</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595</v>
      </c>
      <c r="C71" s="1039"/>
      <c r="D71" s="1039"/>
      <c r="E71" s="1039"/>
      <c r="F71" s="1039"/>
      <c r="G71" s="1039"/>
      <c r="H71" s="1039"/>
      <c r="I71" s="1039"/>
      <c r="J71" s="1039"/>
      <c r="K71" s="1039"/>
      <c r="L71" s="1039"/>
      <c r="M71" s="1039"/>
      <c r="N71" s="1039"/>
      <c r="O71" s="1039"/>
      <c r="P71" s="1040"/>
      <c r="Q71" s="1041">
        <v>2298</v>
      </c>
      <c r="R71" s="1035"/>
      <c r="S71" s="1035"/>
      <c r="T71" s="1035"/>
      <c r="U71" s="1035"/>
      <c r="V71" s="1035">
        <v>2210</v>
      </c>
      <c r="W71" s="1035"/>
      <c r="X71" s="1035"/>
      <c r="Y71" s="1035"/>
      <c r="Z71" s="1035"/>
      <c r="AA71" s="1035">
        <v>88</v>
      </c>
      <c r="AB71" s="1035"/>
      <c r="AC71" s="1035"/>
      <c r="AD71" s="1035"/>
      <c r="AE71" s="1035"/>
      <c r="AF71" s="1035">
        <v>88</v>
      </c>
      <c r="AG71" s="1035"/>
      <c r="AH71" s="1035"/>
      <c r="AI71" s="1035"/>
      <c r="AJ71" s="1035"/>
      <c r="AK71" s="1035" t="s">
        <v>603</v>
      </c>
      <c r="AL71" s="1035"/>
      <c r="AM71" s="1035"/>
      <c r="AN71" s="1035"/>
      <c r="AO71" s="1035"/>
      <c r="AP71" s="1035">
        <v>11615</v>
      </c>
      <c r="AQ71" s="1035"/>
      <c r="AR71" s="1035"/>
      <c r="AS71" s="1035"/>
      <c r="AT71" s="1035"/>
      <c r="AU71" s="1035">
        <v>1349</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596</v>
      </c>
      <c r="C72" s="1039"/>
      <c r="D72" s="1039"/>
      <c r="E72" s="1039"/>
      <c r="F72" s="1039"/>
      <c r="G72" s="1039"/>
      <c r="H72" s="1039"/>
      <c r="I72" s="1039"/>
      <c r="J72" s="1039"/>
      <c r="K72" s="1039"/>
      <c r="L72" s="1039"/>
      <c r="M72" s="1039"/>
      <c r="N72" s="1039"/>
      <c r="O72" s="1039"/>
      <c r="P72" s="1040"/>
      <c r="Q72" s="1041">
        <v>1598</v>
      </c>
      <c r="R72" s="1035"/>
      <c r="S72" s="1035"/>
      <c r="T72" s="1035"/>
      <c r="U72" s="1035"/>
      <c r="V72" s="1035">
        <v>1456</v>
      </c>
      <c r="W72" s="1035"/>
      <c r="X72" s="1035"/>
      <c r="Y72" s="1035"/>
      <c r="Z72" s="1035"/>
      <c r="AA72" s="1035">
        <v>142</v>
      </c>
      <c r="AB72" s="1035"/>
      <c r="AC72" s="1035"/>
      <c r="AD72" s="1035"/>
      <c r="AE72" s="1035"/>
      <c r="AF72" s="1035">
        <v>142</v>
      </c>
      <c r="AG72" s="1035"/>
      <c r="AH72" s="1035"/>
      <c r="AI72" s="1035"/>
      <c r="AJ72" s="1035"/>
      <c r="AK72" s="1035" t="s">
        <v>602</v>
      </c>
      <c r="AL72" s="1035"/>
      <c r="AM72" s="1035"/>
      <c r="AN72" s="1035"/>
      <c r="AO72" s="1035"/>
      <c r="AP72" s="1035" t="s">
        <v>601</v>
      </c>
      <c r="AQ72" s="1035"/>
      <c r="AR72" s="1035"/>
      <c r="AS72" s="1035"/>
      <c r="AT72" s="1035"/>
      <c r="AU72" s="1035" t="s">
        <v>601</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597</v>
      </c>
      <c r="C73" s="1039"/>
      <c r="D73" s="1039"/>
      <c r="E73" s="1039"/>
      <c r="F73" s="1039"/>
      <c r="G73" s="1039"/>
      <c r="H73" s="1039"/>
      <c r="I73" s="1039"/>
      <c r="J73" s="1039"/>
      <c r="K73" s="1039"/>
      <c r="L73" s="1039"/>
      <c r="M73" s="1039"/>
      <c r="N73" s="1039"/>
      <c r="O73" s="1039"/>
      <c r="P73" s="1040"/>
      <c r="Q73" s="1041">
        <v>956629</v>
      </c>
      <c r="R73" s="1035"/>
      <c r="S73" s="1035"/>
      <c r="T73" s="1035"/>
      <c r="U73" s="1035"/>
      <c r="V73" s="1035">
        <v>904884</v>
      </c>
      <c r="W73" s="1035"/>
      <c r="X73" s="1035"/>
      <c r="Y73" s="1035"/>
      <c r="Z73" s="1035"/>
      <c r="AA73" s="1035">
        <v>51745</v>
      </c>
      <c r="AB73" s="1035"/>
      <c r="AC73" s="1035"/>
      <c r="AD73" s="1035"/>
      <c r="AE73" s="1035"/>
      <c r="AF73" s="1035">
        <v>51745</v>
      </c>
      <c r="AG73" s="1035"/>
      <c r="AH73" s="1035"/>
      <c r="AI73" s="1035"/>
      <c r="AJ73" s="1035"/>
      <c r="AK73" s="1035">
        <v>1</v>
      </c>
      <c r="AL73" s="1035"/>
      <c r="AM73" s="1035"/>
      <c r="AN73" s="1035"/>
      <c r="AO73" s="1035"/>
      <c r="AP73" s="1035" t="s">
        <v>601</v>
      </c>
      <c r="AQ73" s="1035"/>
      <c r="AR73" s="1035"/>
      <c r="AS73" s="1035"/>
      <c r="AT73" s="1035"/>
      <c r="AU73" s="1035" t="s">
        <v>602</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399</v>
      </c>
      <c r="B88" s="1001" t="s">
        <v>427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52680</v>
      </c>
      <c r="AG88" s="1023"/>
      <c r="AH88" s="1023"/>
      <c r="AI88" s="1023"/>
      <c r="AJ88" s="1023"/>
      <c r="AK88" s="1027"/>
      <c r="AL88" s="1027"/>
      <c r="AM88" s="1027"/>
      <c r="AN88" s="1027"/>
      <c r="AO88" s="1027"/>
      <c r="AP88" s="1023">
        <v>12554</v>
      </c>
      <c r="AQ88" s="1023"/>
      <c r="AR88" s="1023"/>
      <c r="AS88" s="1023"/>
      <c r="AT88" s="1023"/>
      <c r="AU88" s="1023">
        <v>1403</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1001" t="s">
        <v>428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430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433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436</v>
      </c>
      <c r="AB109" s="960"/>
      <c r="AC109" s="960"/>
      <c r="AD109" s="960"/>
      <c r="AE109" s="961"/>
      <c r="AF109" s="962" t="s">
        <v>437</v>
      </c>
      <c r="AG109" s="960"/>
      <c r="AH109" s="960"/>
      <c r="AI109" s="960"/>
      <c r="AJ109" s="961"/>
      <c r="AK109" s="962" t="s">
        <v>314</v>
      </c>
      <c r="AL109" s="960"/>
      <c r="AM109" s="960"/>
      <c r="AN109" s="960"/>
      <c r="AO109" s="961"/>
      <c r="AP109" s="962" t="s">
        <v>438</v>
      </c>
      <c r="AQ109" s="960"/>
      <c r="AR109" s="960"/>
      <c r="AS109" s="960"/>
      <c r="AT109" s="993"/>
      <c r="AU109" s="959" t="s">
        <v>435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436</v>
      </c>
      <c r="BR109" s="960"/>
      <c r="BS109" s="960"/>
      <c r="BT109" s="960"/>
      <c r="BU109" s="961"/>
      <c r="BV109" s="962" t="s">
        <v>437</v>
      </c>
      <c r="BW109" s="960"/>
      <c r="BX109" s="960"/>
      <c r="BY109" s="960"/>
      <c r="BZ109" s="961"/>
      <c r="CA109" s="962" t="s">
        <v>314</v>
      </c>
      <c r="CB109" s="960"/>
      <c r="CC109" s="960"/>
      <c r="CD109" s="960"/>
      <c r="CE109" s="961"/>
      <c r="CF109" s="1000" t="s">
        <v>438</v>
      </c>
      <c r="CG109" s="1000"/>
      <c r="CH109" s="1000"/>
      <c r="CI109" s="1000"/>
      <c r="CJ109" s="1000"/>
      <c r="CK109" s="962" t="s">
        <v>439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436</v>
      </c>
      <c r="DH109" s="960"/>
      <c r="DI109" s="960"/>
      <c r="DJ109" s="960"/>
      <c r="DK109" s="961"/>
      <c r="DL109" s="962" t="s">
        <v>437</v>
      </c>
      <c r="DM109" s="960"/>
      <c r="DN109" s="960"/>
      <c r="DO109" s="960"/>
      <c r="DP109" s="961"/>
      <c r="DQ109" s="962" t="s">
        <v>314</v>
      </c>
      <c r="DR109" s="960"/>
      <c r="DS109" s="960"/>
      <c r="DT109" s="960"/>
      <c r="DU109" s="961"/>
      <c r="DV109" s="962" t="s">
        <v>438</v>
      </c>
      <c r="DW109" s="960"/>
      <c r="DX109" s="960"/>
      <c r="DY109" s="960"/>
      <c r="DZ109" s="993"/>
    </row>
    <row r="110" spans="1:131" s="233" customFormat="1" ht="26.25" customHeight="1" x14ac:dyDescent="0.15">
      <c r="A110" s="871" t="s">
        <v>440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716731</v>
      </c>
      <c r="AB110" s="953"/>
      <c r="AC110" s="953"/>
      <c r="AD110" s="953"/>
      <c r="AE110" s="954"/>
      <c r="AF110" s="955">
        <v>704124</v>
      </c>
      <c r="AG110" s="953"/>
      <c r="AH110" s="953"/>
      <c r="AI110" s="953"/>
      <c r="AJ110" s="954"/>
      <c r="AK110" s="955">
        <v>728508</v>
      </c>
      <c r="AL110" s="953"/>
      <c r="AM110" s="953"/>
      <c r="AN110" s="953"/>
      <c r="AO110" s="954"/>
      <c r="AP110" s="956">
        <v>12</v>
      </c>
      <c r="AQ110" s="957"/>
      <c r="AR110" s="957"/>
      <c r="AS110" s="957"/>
      <c r="AT110" s="958"/>
      <c r="AU110" s="994" t="s">
        <v>73</v>
      </c>
      <c r="AV110" s="995"/>
      <c r="AW110" s="995"/>
      <c r="AX110" s="995"/>
      <c r="AY110" s="995"/>
      <c r="AZ110" s="924" t="s">
        <v>441</v>
      </c>
      <c r="BA110" s="872"/>
      <c r="BB110" s="872"/>
      <c r="BC110" s="872"/>
      <c r="BD110" s="872"/>
      <c r="BE110" s="872"/>
      <c r="BF110" s="872"/>
      <c r="BG110" s="872"/>
      <c r="BH110" s="872"/>
      <c r="BI110" s="872"/>
      <c r="BJ110" s="872"/>
      <c r="BK110" s="872"/>
      <c r="BL110" s="872"/>
      <c r="BM110" s="872"/>
      <c r="BN110" s="872"/>
      <c r="BO110" s="872"/>
      <c r="BP110" s="873"/>
      <c r="BQ110" s="925">
        <v>8958879</v>
      </c>
      <c r="BR110" s="906"/>
      <c r="BS110" s="906"/>
      <c r="BT110" s="906"/>
      <c r="BU110" s="906"/>
      <c r="BV110" s="906">
        <v>10154997</v>
      </c>
      <c r="BW110" s="906"/>
      <c r="BX110" s="906"/>
      <c r="BY110" s="906"/>
      <c r="BZ110" s="906"/>
      <c r="CA110" s="906">
        <v>10247891</v>
      </c>
      <c r="CB110" s="906"/>
      <c r="CC110" s="906"/>
      <c r="CD110" s="906"/>
      <c r="CE110" s="906"/>
      <c r="CF110" s="930">
        <v>169.1</v>
      </c>
      <c r="CG110" s="931"/>
      <c r="CH110" s="931"/>
      <c r="CI110" s="931"/>
      <c r="CJ110" s="931"/>
      <c r="CK110" s="990" t="s">
        <v>442</v>
      </c>
      <c r="CL110" s="883"/>
      <c r="CM110" s="924" t="s">
        <v>443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444</v>
      </c>
      <c r="DH110" s="906"/>
      <c r="DI110" s="906"/>
      <c r="DJ110" s="906"/>
      <c r="DK110" s="906"/>
      <c r="DL110" s="906" t="s">
        <v>130</v>
      </c>
      <c r="DM110" s="906"/>
      <c r="DN110" s="906"/>
      <c r="DO110" s="906"/>
      <c r="DP110" s="906"/>
      <c r="DQ110" s="906" t="s">
        <v>445</v>
      </c>
      <c r="DR110" s="906"/>
      <c r="DS110" s="906"/>
      <c r="DT110" s="906"/>
      <c r="DU110" s="906"/>
      <c r="DV110" s="907" t="s">
        <v>446</v>
      </c>
      <c r="DW110" s="907"/>
      <c r="DX110" s="907"/>
      <c r="DY110" s="907"/>
      <c r="DZ110" s="908"/>
    </row>
    <row r="111" spans="1:131" s="233" customFormat="1" ht="26.25" customHeight="1" x14ac:dyDescent="0.15">
      <c r="A111" s="838" t="s">
        <v>447</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448</v>
      </c>
      <c r="AB111" s="983"/>
      <c r="AC111" s="983"/>
      <c r="AD111" s="983"/>
      <c r="AE111" s="984"/>
      <c r="AF111" s="985" t="s">
        <v>448</v>
      </c>
      <c r="AG111" s="983"/>
      <c r="AH111" s="983"/>
      <c r="AI111" s="983"/>
      <c r="AJ111" s="984"/>
      <c r="AK111" s="985" t="s">
        <v>449</v>
      </c>
      <c r="AL111" s="983"/>
      <c r="AM111" s="983"/>
      <c r="AN111" s="983"/>
      <c r="AO111" s="984"/>
      <c r="AP111" s="986" t="s">
        <v>235</v>
      </c>
      <c r="AQ111" s="987"/>
      <c r="AR111" s="987"/>
      <c r="AS111" s="987"/>
      <c r="AT111" s="988"/>
      <c r="AU111" s="996"/>
      <c r="AV111" s="997"/>
      <c r="AW111" s="997"/>
      <c r="AX111" s="997"/>
      <c r="AY111" s="997"/>
      <c r="AZ111" s="879" t="s">
        <v>450</v>
      </c>
      <c r="BA111" s="816"/>
      <c r="BB111" s="816"/>
      <c r="BC111" s="816"/>
      <c r="BD111" s="816"/>
      <c r="BE111" s="816"/>
      <c r="BF111" s="816"/>
      <c r="BG111" s="816"/>
      <c r="BH111" s="816"/>
      <c r="BI111" s="816"/>
      <c r="BJ111" s="816"/>
      <c r="BK111" s="816"/>
      <c r="BL111" s="816"/>
      <c r="BM111" s="816"/>
      <c r="BN111" s="816"/>
      <c r="BO111" s="816"/>
      <c r="BP111" s="817"/>
      <c r="BQ111" s="880">
        <v>73586</v>
      </c>
      <c r="BR111" s="881"/>
      <c r="BS111" s="881"/>
      <c r="BT111" s="881"/>
      <c r="BU111" s="881"/>
      <c r="BV111" s="881">
        <v>36793</v>
      </c>
      <c r="BW111" s="881"/>
      <c r="BX111" s="881"/>
      <c r="BY111" s="881"/>
      <c r="BZ111" s="881"/>
      <c r="CA111" s="881" t="s">
        <v>451</v>
      </c>
      <c r="CB111" s="881"/>
      <c r="CC111" s="881"/>
      <c r="CD111" s="881"/>
      <c r="CE111" s="881"/>
      <c r="CF111" s="939" t="s">
        <v>444</v>
      </c>
      <c r="CG111" s="940"/>
      <c r="CH111" s="940"/>
      <c r="CI111" s="940"/>
      <c r="CJ111" s="940"/>
      <c r="CK111" s="991"/>
      <c r="CL111" s="885"/>
      <c r="CM111" s="879" t="s">
        <v>452</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130</v>
      </c>
      <c r="DH111" s="881"/>
      <c r="DI111" s="881"/>
      <c r="DJ111" s="881"/>
      <c r="DK111" s="881"/>
      <c r="DL111" s="881" t="s">
        <v>235</v>
      </c>
      <c r="DM111" s="881"/>
      <c r="DN111" s="881"/>
      <c r="DO111" s="881"/>
      <c r="DP111" s="881"/>
      <c r="DQ111" s="881" t="s">
        <v>446</v>
      </c>
      <c r="DR111" s="881"/>
      <c r="DS111" s="881"/>
      <c r="DT111" s="881"/>
      <c r="DU111" s="881"/>
      <c r="DV111" s="858" t="s">
        <v>401</v>
      </c>
      <c r="DW111" s="858"/>
      <c r="DX111" s="858"/>
      <c r="DY111" s="858"/>
      <c r="DZ111" s="859"/>
    </row>
    <row r="112" spans="1:131" s="233" customFormat="1" ht="26.25" customHeight="1" x14ac:dyDescent="0.15">
      <c r="A112" s="976" t="s">
        <v>453</v>
      </c>
      <c r="B112" s="977"/>
      <c r="C112" s="816" t="s">
        <v>454</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449</v>
      </c>
      <c r="AB112" s="844"/>
      <c r="AC112" s="844"/>
      <c r="AD112" s="844"/>
      <c r="AE112" s="845"/>
      <c r="AF112" s="846" t="s">
        <v>235</v>
      </c>
      <c r="AG112" s="844"/>
      <c r="AH112" s="844"/>
      <c r="AI112" s="844"/>
      <c r="AJ112" s="845"/>
      <c r="AK112" s="846" t="s">
        <v>401</v>
      </c>
      <c r="AL112" s="844"/>
      <c r="AM112" s="844"/>
      <c r="AN112" s="844"/>
      <c r="AO112" s="845"/>
      <c r="AP112" s="888" t="s">
        <v>448</v>
      </c>
      <c r="AQ112" s="889"/>
      <c r="AR112" s="889"/>
      <c r="AS112" s="889"/>
      <c r="AT112" s="890"/>
      <c r="AU112" s="996"/>
      <c r="AV112" s="997"/>
      <c r="AW112" s="997"/>
      <c r="AX112" s="997"/>
      <c r="AY112" s="997"/>
      <c r="AZ112" s="879" t="s">
        <v>455</v>
      </c>
      <c r="BA112" s="816"/>
      <c r="BB112" s="816"/>
      <c r="BC112" s="816"/>
      <c r="BD112" s="816"/>
      <c r="BE112" s="816"/>
      <c r="BF112" s="816"/>
      <c r="BG112" s="816"/>
      <c r="BH112" s="816"/>
      <c r="BI112" s="816"/>
      <c r="BJ112" s="816"/>
      <c r="BK112" s="816"/>
      <c r="BL112" s="816"/>
      <c r="BM112" s="816"/>
      <c r="BN112" s="816"/>
      <c r="BO112" s="816"/>
      <c r="BP112" s="817"/>
      <c r="BQ112" s="880">
        <v>2752777</v>
      </c>
      <c r="BR112" s="881"/>
      <c r="BS112" s="881"/>
      <c r="BT112" s="881"/>
      <c r="BU112" s="881"/>
      <c r="BV112" s="881">
        <v>2399687</v>
      </c>
      <c r="BW112" s="881"/>
      <c r="BX112" s="881"/>
      <c r="BY112" s="881"/>
      <c r="BZ112" s="881"/>
      <c r="CA112" s="881">
        <v>2036113</v>
      </c>
      <c r="CB112" s="881"/>
      <c r="CC112" s="881"/>
      <c r="CD112" s="881"/>
      <c r="CE112" s="881"/>
      <c r="CF112" s="939">
        <v>33.6</v>
      </c>
      <c r="CG112" s="940"/>
      <c r="CH112" s="940"/>
      <c r="CI112" s="940"/>
      <c r="CJ112" s="940"/>
      <c r="CK112" s="991"/>
      <c r="CL112" s="885"/>
      <c r="CM112" s="879" t="s">
        <v>456</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446</v>
      </c>
      <c r="DH112" s="881"/>
      <c r="DI112" s="881"/>
      <c r="DJ112" s="881"/>
      <c r="DK112" s="881"/>
      <c r="DL112" s="881" t="s">
        <v>445</v>
      </c>
      <c r="DM112" s="881"/>
      <c r="DN112" s="881"/>
      <c r="DO112" s="881"/>
      <c r="DP112" s="881"/>
      <c r="DQ112" s="881" t="s">
        <v>451</v>
      </c>
      <c r="DR112" s="881"/>
      <c r="DS112" s="881"/>
      <c r="DT112" s="881"/>
      <c r="DU112" s="881"/>
      <c r="DV112" s="858" t="s">
        <v>451</v>
      </c>
      <c r="DW112" s="858"/>
      <c r="DX112" s="858"/>
      <c r="DY112" s="858"/>
      <c r="DZ112" s="859"/>
    </row>
    <row r="113" spans="1:130" s="233" customFormat="1" ht="26.25" customHeight="1" x14ac:dyDescent="0.15">
      <c r="A113" s="978"/>
      <c r="B113" s="979"/>
      <c r="C113" s="816" t="s">
        <v>457</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264243</v>
      </c>
      <c r="AB113" s="983"/>
      <c r="AC113" s="983"/>
      <c r="AD113" s="983"/>
      <c r="AE113" s="984"/>
      <c r="AF113" s="985">
        <v>259533</v>
      </c>
      <c r="AG113" s="983"/>
      <c r="AH113" s="983"/>
      <c r="AI113" s="983"/>
      <c r="AJ113" s="984"/>
      <c r="AK113" s="985">
        <v>238274</v>
      </c>
      <c r="AL113" s="983"/>
      <c r="AM113" s="983"/>
      <c r="AN113" s="983"/>
      <c r="AO113" s="984"/>
      <c r="AP113" s="986">
        <v>3.9</v>
      </c>
      <c r="AQ113" s="987"/>
      <c r="AR113" s="987"/>
      <c r="AS113" s="987"/>
      <c r="AT113" s="988"/>
      <c r="AU113" s="996"/>
      <c r="AV113" s="997"/>
      <c r="AW113" s="997"/>
      <c r="AX113" s="997"/>
      <c r="AY113" s="997"/>
      <c r="AZ113" s="879" t="s">
        <v>458</v>
      </c>
      <c r="BA113" s="816"/>
      <c r="BB113" s="816"/>
      <c r="BC113" s="816"/>
      <c r="BD113" s="816"/>
      <c r="BE113" s="816"/>
      <c r="BF113" s="816"/>
      <c r="BG113" s="816"/>
      <c r="BH113" s="816"/>
      <c r="BI113" s="816"/>
      <c r="BJ113" s="816"/>
      <c r="BK113" s="816"/>
      <c r="BL113" s="816"/>
      <c r="BM113" s="816"/>
      <c r="BN113" s="816"/>
      <c r="BO113" s="816"/>
      <c r="BP113" s="817"/>
      <c r="BQ113" s="880">
        <v>1434028</v>
      </c>
      <c r="BR113" s="881"/>
      <c r="BS113" s="881"/>
      <c r="BT113" s="881"/>
      <c r="BU113" s="881"/>
      <c r="BV113" s="881">
        <v>1454558</v>
      </c>
      <c r="BW113" s="881"/>
      <c r="BX113" s="881"/>
      <c r="BY113" s="881"/>
      <c r="BZ113" s="881"/>
      <c r="CA113" s="881">
        <v>1403305</v>
      </c>
      <c r="CB113" s="881"/>
      <c r="CC113" s="881"/>
      <c r="CD113" s="881"/>
      <c r="CE113" s="881"/>
      <c r="CF113" s="939">
        <v>23.2</v>
      </c>
      <c r="CG113" s="940"/>
      <c r="CH113" s="940"/>
      <c r="CI113" s="940"/>
      <c r="CJ113" s="940"/>
      <c r="CK113" s="991"/>
      <c r="CL113" s="885"/>
      <c r="CM113" s="879" t="s">
        <v>459</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130</v>
      </c>
      <c r="DH113" s="844"/>
      <c r="DI113" s="844"/>
      <c r="DJ113" s="844"/>
      <c r="DK113" s="845"/>
      <c r="DL113" s="846" t="s">
        <v>235</v>
      </c>
      <c r="DM113" s="844"/>
      <c r="DN113" s="844"/>
      <c r="DO113" s="844"/>
      <c r="DP113" s="845"/>
      <c r="DQ113" s="846" t="s">
        <v>448</v>
      </c>
      <c r="DR113" s="844"/>
      <c r="DS113" s="844"/>
      <c r="DT113" s="844"/>
      <c r="DU113" s="845"/>
      <c r="DV113" s="888" t="s">
        <v>449</v>
      </c>
      <c r="DW113" s="889"/>
      <c r="DX113" s="889"/>
      <c r="DY113" s="889"/>
      <c r="DZ113" s="890"/>
    </row>
    <row r="114" spans="1:130" s="233" customFormat="1" ht="26.25" customHeight="1" x14ac:dyDescent="0.15">
      <c r="A114" s="978"/>
      <c r="B114" s="979"/>
      <c r="C114" s="816" t="s">
        <v>460</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17207</v>
      </c>
      <c r="AB114" s="844"/>
      <c r="AC114" s="844"/>
      <c r="AD114" s="844"/>
      <c r="AE114" s="845"/>
      <c r="AF114" s="846">
        <v>32338</v>
      </c>
      <c r="AG114" s="844"/>
      <c r="AH114" s="844"/>
      <c r="AI114" s="844"/>
      <c r="AJ114" s="845"/>
      <c r="AK114" s="846">
        <v>71403</v>
      </c>
      <c r="AL114" s="844"/>
      <c r="AM114" s="844"/>
      <c r="AN114" s="844"/>
      <c r="AO114" s="845"/>
      <c r="AP114" s="888">
        <v>1.2</v>
      </c>
      <c r="AQ114" s="889"/>
      <c r="AR114" s="889"/>
      <c r="AS114" s="889"/>
      <c r="AT114" s="890"/>
      <c r="AU114" s="996"/>
      <c r="AV114" s="997"/>
      <c r="AW114" s="997"/>
      <c r="AX114" s="997"/>
      <c r="AY114" s="997"/>
      <c r="AZ114" s="879" t="s">
        <v>461</v>
      </c>
      <c r="BA114" s="816"/>
      <c r="BB114" s="816"/>
      <c r="BC114" s="816"/>
      <c r="BD114" s="816"/>
      <c r="BE114" s="816"/>
      <c r="BF114" s="816"/>
      <c r="BG114" s="816"/>
      <c r="BH114" s="816"/>
      <c r="BI114" s="816"/>
      <c r="BJ114" s="816"/>
      <c r="BK114" s="816"/>
      <c r="BL114" s="816"/>
      <c r="BM114" s="816"/>
      <c r="BN114" s="816"/>
      <c r="BO114" s="816"/>
      <c r="BP114" s="817"/>
      <c r="BQ114" s="880">
        <v>1405772</v>
      </c>
      <c r="BR114" s="881"/>
      <c r="BS114" s="881"/>
      <c r="BT114" s="881"/>
      <c r="BU114" s="881"/>
      <c r="BV114" s="881">
        <v>1409293</v>
      </c>
      <c r="BW114" s="881"/>
      <c r="BX114" s="881"/>
      <c r="BY114" s="881"/>
      <c r="BZ114" s="881"/>
      <c r="CA114" s="881">
        <v>1383997</v>
      </c>
      <c r="CB114" s="881"/>
      <c r="CC114" s="881"/>
      <c r="CD114" s="881"/>
      <c r="CE114" s="881"/>
      <c r="CF114" s="939">
        <v>22.8</v>
      </c>
      <c r="CG114" s="940"/>
      <c r="CH114" s="940"/>
      <c r="CI114" s="940"/>
      <c r="CJ114" s="940"/>
      <c r="CK114" s="991"/>
      <c r="CL114" s="885"/>
      <c r="CM114" s="879" t="s">
        <v>462</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235</v>
      </c>
      <c r="DH114" s="844"/>
      <c r="DI114" s="844"/>
      <c r="DJ114" s="844"/>
      <c r="DK114" s="845"/>
      <c r="DL114" s="846" t="s">
        <v>463</v>
      </c>
      <c r="DM114" s="844"/>
      <c r="DN114" s="844"/>
      <c r="DO114" s="844"/>
      <c r="DP114" s="845"/>
      <c r="DQ114" s="846" t="s">
        <v>451</v>
      </c>
      <c r="DR114" s="844"/>
      <c r="DS114" s="844"/>
      <c r="DT114" s="844"/>
      <c r="DU114" s="845"/>
      <c r="DV114" s="888" t="s">
        <v>401</v>
      </c>
      <c r="DW114" s="889"/>
      <c r="DX114" s="889"/>
      <c r="DY114" s="889"/>
      <c r="DZ114" s="890"/>
    </row>
    <row r="115" spans="1:130" s="233" customFormat="1" ht="26.25" customHeight="1" x14ac:dyDescent="0.15">
      <c r="A115" s="978"/>
      <c r="B115" s="979"/>
      <c r="C115" s="816" t="s">
        <v>464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36793</v>
      </c>
      <c r="AB115" s="983"/>
      <c r="AC115" s="983"/>
      <c r="AD115" s="983"/>
      <c r="AE115" s="984"/>
      <c r="AF115" s="985">
        <v>36793</v>
      </c>
      <c r="AG115" s="983"/>
      <c r="AH115" s="983"/>
      <c r="AI115" s="983"/>
      <c r="AJ115" s="984"/>
      <c r="AK115" s="985">
        <v>36793</v>
      </c>
      <c r="AL115" s="983"/>
      <c r="AM115" s="983"/>
      <c r="AN115" s="983"/>
      <c r="AO115" s="984"/>
      <c r="AP115" s="986">
        <v>0.6</v>
      </c>
      <c r="AQ115" s="987"/>
      <c r="AR115" s="987"/>
      <c r="AS115" s="987"/>
      <c r="AT115" s="988"/>
      <c r="AU115" s="996"/>
      <c r="AV115" s="997"/>
      <c r="AW115" s="997"/>
      <c r="AX115" s="997"/>
      <c r="AY115" s="997"/>
      <c r="AZ115" s="879" t="s">
        <v>465</v>
      </c>
      <c r="BA115" s="816"/>
      <c r="BB115" s="816"/>
      <c r="BC115" s="816"/>
      <c r="BD115" s="816"/>
      <c r="BE115" s="816"/>
      <c r="BF115" s="816"/>
      <c r="BG115" s="816"/>
      <c r="BH115" s="816"/>
      <c r="BI115" s="816"/>
      <c r="BJ115" s="816"/>
      <c r="BK115" s="816"/>
      <c r="BL115" s="816"/>
      <c r="BM115" s="816"/>
      <c r="BN115" s="816"/>
      <c r="BO115" s="816"/>
      <c r="BP115" s="817"/>
      <c r="BQ115" s="880" t="s">
        <v>451</v>
      </c>
      <c r="BR115" s="881"/>
      <c r="BS115" s="881"/>
      <c r="BT115" s="881"/>
      <c r="BU115" s="881"/>
      <c r="BV115" s="881" t="s">
        <v>130</v>
      </c>
      <c r="BW115" s="881"/>
      <c r="BX115" s="881"/>
      <c r="BY115" s="881"/>
      <c r="BZ115" s="881"/>
      <c r="CA115" s="881" t="s">
        <v>446</v>
      </c>
      <c r="CB115" s="881"/>
      <c r="CC115" s="881"/>
      <c r="CD115" s="881"/>
      <c r="CE115" s="881"/>
      <c r="CF115" s="939" t="s">
        <v>445</v>
      </c>
      <c r="CG115" s="940"/>
      <c r="CH115" s="940"/>
      <c r="CI115" s="940"/>
      <c r="CJ115" s="940"/>
      <c r="CK115" s="991"/>
      <c r="CL115" s="885"/>
      <c r="CM115" s="879" t="s">
        <v>466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401</v>
      </c>
      <c r="DH115" s="844"/>
      <c r="DI115" s="844"/>
      <c r="DJ115" s="844"/>
      <c r="DK115" s="845"/>
      <c r="DL115" s="846" t="s">
        <v>235</v>
      </c>
      <c r="DM115" s="844"/>
      <c r="DN115" s="844"/>
      <c r="DO115" s="844"/>
      <c r="DP115" s="845"/>
      <c r="DQ115" s="846" t="s">
        <v>444</v>
      </c>
      <c r="DR115" s="844"/>
      <c r="DS115" s="844"/>
      <c r="DT115" s="844"/>
      <c r="DU115" s="845"/>
      <c r="DV115" s="888" t="s">
        <v>467</v>
      </c>
      <c r="DW115" s="889"/>
      <c r="DX115" s="889"/>
      <c r="DY115" s="889"/>
      <c r="DZ115" s="890"/>
    </row>
    <row r="116" spans="1:130" s="233" customFormat="1" ht="26.25" customHeight="1" x14ac:dyDescent="0.15">
      <c r="A116" s="980"/>
      <c r="B116" s="981"/>
      <c r="C116" s="903" t="s">
        <v>468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449</v>
      </c>
      <c r="AB116" s="844"/>
      <c r="AC116" s="844"/>
      <c r="AD116" s="844"/>
      <c r="AE116" s="845"/>
      <c r="AF116" s="846" t="s">
        <v>130</v>
      </c>
      <c r="AG116" s="844"/>
      <c r="AH116" s="844"/>
      <c r="AI116" s="844"/>
      <c r="AJ116" s="845"/>
      <c r="AK116" s="846" t="s">
        <v>448</v>
      </c>
      <c r="AL116" s="844"/>
      <c r="AM116" s="844"/>
      <c r="AN116" s="844"/>
      <c r="AO116" s="845"/>
      <c r="AP116" s="888" t="s">
        <v>448</v>
      </c>
      <c r="AQ116" s="889"/>
      <c r="AR116" s="889"/>
      <c r="AS116" s="889"/>
      <c r="AT116" s="890"/>
      <c r="AU116" s="996"/>
      <c r="AV116" s="997"/>
      <c r="AW116" s="997"/>
      <c r="AX116" s="997"/>
      <c r="AY116" s="997"/>
      <c r="AZ116" s="973" t="s">
        <v>469</v>
      </c>
      <c r="BA116" s="974"/>
      <c r="BB116" s="974"/>
      <c r="BC116" s="974"/>
      <c r="BD116" s="974"/>
      <c r="BE116" s="974"/>
      <c r="BF116" s="974"/>
      <c r="BG116" s="974"/>
      <c r="BH116" s="974"/>
      <c r="BI116" s="974"/>
      <c r="BJ116" s="974"/>
      <c r="BK116" s="974"/>
      <c r="BL116" s="974"/>
      <c r="BM116" s="974"/>
      <c r="BN116" s="974"/>
      <c r="BO116" s="974"/>
      <c r="BP116" s="975"/>
      <c r="BQ116" s="880" t="s">
        <v>130</v>
      </c>
      <c r="BR116" s="881"/>
      <c r="BS116" s="881"/>
      <c r="BT116" s="881"/>
      <c r="BU116" s="881"/>
      <c r="BV116" s="881" t="s">
        <v>470</v>
      </c>
      <c r="BW116" s="881"/>
      <c r="BX116" s="881"/>
      <c r="BY116" s="881"/>
      <c r="BZ116" s="881"/>
      <c r="CA116" s="881" t="s">
        <v>401</v>
      </c>
      <c r="CB116" s="881"/>
      <c r="CC116" s="881"/>
      <c r="CD116" s="881"/>
      <c r="CE116" s="881"/>
      <c r="CF116" s="939" t="s">
        <v>448</v>
      </c>
      <c r="CG116" s="940"/>
      <c r="CH116" s="940"/>
      <c r="CI116" s="940"/>
      <c r="CJ116" s="940"/>
      <c r="CK116" s="991"/>
      <c r="CL116" s="885"/>
      <c r="CM116" s="879" t="s">
        <v>471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130</v>
      </c>
      <c r="DH116" s="844"/>
      <c r="DI116" s="844"/>
      <c r="DJ116" s="844"/>
      <c r="DK116" s="845"/>
      <c r="DL116" s="846" t="s">
        <v>130</v>
      </c>
      <c r="DM116" s="844"/>
      <c r="DN116" s="844"/>
      <c r="DO116" s="844"/>
      <c r="DP116" s="845"/>
      <c r="DQ116" s="846" t="s">
        <v>235</v>
      </c>
      <c r="DR116" s="844"/>
      <c r="DS116" s="844"/>
      <c r="DT116" s="844"/>
      <c r="DU116" s="845"/>
      <c r="DV116" s="888" t="s">
        <v>446</v>
      </c>
      <c r="DW116" s="889"/>
      <c r="DX116" s="889"/>
      <c r="DY116" s="889"/>
      <c r="DZ116" s="890"/>
    </row>
    <row r="117" spans="1:130" s="233" customFormat="1" ht="26.25" customHeight="1" x14ac:dyDescent="0.15">
      <c r="A117" s="959" t="s">
        <v>193</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472</v>
      </c>
      <c r="Z117" s="961"/>
      <c r="AA117" s="966">
        <v>1034974</v>
      </c>
      <c r="AB117" s="967"/>
      <c r="AC117" s="967"/>
      <c r="AD117" s="967"/>
      <c r="AE117" s="968"/>
      <c r="AF117" s="969">
        <v>1032788</v>
      </c>
      <c r="AG117" s="967"/>
      <c r="AH117" s="967"/>
      <c r="AI117" s="967"/>
      <c r="AJ117" s="968"/>
      <c r="AK117" s="969">
        <v>1074978</v>
      </c>
      <c r="AL117" s="967"/>
      <c r="AM117" s="967"/>
      <c r="AN117" s="967"/>
      <c r="AO117" s="968"/>
      <c r="AP117" s="970"/>
      <c r="AQ117" s="971"/>
      <c r="AR117" s="971"/>
      <c r="AS117" s="971"/>
      <c r="AT117" s="972"/>
      <c r="AU117" s="996"/>
      <c r="AV117" s="997"/>
      <c r="AW117" s="997"/>
      <c r="AX117" s="997"/>
      <c r="AY117" s="997"/>
      <c r="AZ117" s="927" t="s">
        <v>473</v>
      </c>
      <c r="BA117" s="928"/>
      <c r="BB117" s="928"/>
      <c r="BC117" s="928"/>
      <c r="BD117" s="928"/>
      <c r="BE117" s="928"/>
      <c r="BF117" s="928"/>
      <c r="BG117" s="928"/>
      <c r="BH117" s="928"/>
      <c r="BI117" s="928"/>
      <c r="BJ117" s="928"/>
      <c r="BK117" s="928"/>
      <c r="BL117" s="928"/>
      <c r="BM117" s="928"/>
      <c r="BN117" s="928"/>
      <c r="BO117" s="928"/>
      <c r="BP117" s="929"/>
      <c r="BQ117" s="880" t="s">
        <v>451</v>
      </c>
      <c r="BR117" s="881"/>
      <c r="BS117" s="881"/>
      <c r="BT117" s="881"/>
      <c r="BU117" s="881"/>
      <c r="BV117" s="881" t="s">
        <v>448</v>
      </c>
      <c r="BW117" s="881"/>
      <c r="BX117" s="881"/>
      <c r="BY117" s="881"/>
      <c r="BZ117" s="881"/>
      <c r="CA117" s="881" t="s">
        <v>235</v>
      </c>
      <c r="CB117" s="881"/>
      <c r="CC117" s="881"/>
      <c r="CD117" s="881"/>
      <c r="CE117" s="881"/>
      <c r="CF117" s="939" t="s">
        <v>235</v>
      </c>
      <c r="CG117" s="940"/>
      <c r="CH117" s="940"/>
      <c r="CI117" s="940"/>
      <c r="CJ117" s="940"/>
      <c r="CK117" s="991"/>
      <c r="CL117" s="885"/>
      <c r="CM117" s="879" t="s">
        <v>474</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451</v>
      </c>
      <c r="DH117" s="844"/>
      <c r="DI117" s="844"/>
      <c r="DJ117" s="844"/>
      <c r="DK117" s="845"/>
      <c r="DL117" s="846" t="s">
        <v>475</v>
      </c>
      <c r="DM117" s="844"/>
      <c r="DN117" s="844"/>
      <c r="DO117" s="844"/>
      <c r="DP117" s="845"/>
      <c r="DQ117" s="846" t="s">
        <v>475</v>
      </c>
      <c r="DR117" s="844"/>
      <c r="DS117" s="844"/>
      <c r="DT117" s="844"/>
      <c r="DU117" s="845"/>
      <c r="DV117" s="888" t="s">
        <v>451</v>
      </c>
      <c r="DW117" s="889"/>
      <c r="DX117" s="889"/>
      <c r="DY117" s="889"/>
      <c r="DZ117" s="890"/>
    </row>
    <row r="118" spans="1:130" s="233" customFormat="1" ht="26.25" customHeight="1" x14ac:dyDescent="0.15">
      <c r="A118" s="959" t="s">
        <v>439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436</v>
      </c>
      <c r="AB118" s="960"/>
      <c r="AC118" s="960"/>
      <c r="AD118" s="960"/>
      <c r="AE118" s="961"/>
      <c r="AF118" s="962" t="s">
        <v>437</v>
      </c>
      <c r="AG118" s="960"/>
      <c r="AH118" s="960"/>
      <c r="AI118" s="960"/>
      <c r="AJ118" s="961"/>
      <c r="AK118" s="962" t="s">
        <v>314</v>
      </c>
      <c r="AL118" s="960"/>
      <c r="AM118" s="960"/>
      <c r="AN118" s="960"/>
      <c r="AO118" s="961"/>
      <c r="AP118" s="963" t="s">
        <v>438</v>
      </c>
      <c r="AQ118" s="964"/>
      <c r="AR118" s="964"/>
      <c r="AS118" s="964"/>
      <c r="AT118" s="965"/>
      <c r="AU118" s="996"/>
      <c r="AV118" s="997"/>
      <c r="AW118" s="997"/>
      <c r="AX118" s="997"/>
      <c r="AY118" s="997"/>
      <c r="AZ118" s="902" t="s">
        <v>476</v>
      </c>
      <c r="BA118" s="903"/>
      <c r="BB118" s="903"/>
      <c r="BC118" s="903"/>
      <c r="BD118" s="903"/>
      <c r="BE118" s="903"/>
      <c r="BF118" s="903"/>
      <c r="BG118" s="903"/>
      <c r="BH118" s="903"/>
      <c r="BI118" s="903"/>
      <c r="BJ118" s="903"/>
      <c r="BK118" s="903"/>
      <c r="BL118" s="903"/>
      <c r="BM118" s="903"/>
      <c r="BN118" s="903"/>
      <c r="BO118" s="903"/>
      <c r="BP118" s="904"/>
      <c r="BQ118" s="943" t="s">
        <v>235</v>
      </c>
      <c r="BR118" s="909"/>
      <c r="BS118" s="909"/>
      <c r="BT118" s="909"/>
      <c r="BU118" s="909"/>
      <c r="BV118" s="909" t="s">
        <v>130</v>
      </c>
      <c r="BW118" s="909"/>
      <c r="BX118" s="909"/>
      <c r="BY118" s="909"/>
      <c r="BZ118" s="909"/>
      <c r="CA118" s="909" t="s">
        <v>235</v>
      </c>
      <c r="CB118" s="909"/>
      <c r="CC118" s="909"/>
      <c r="CD118" s="909"/>
      <c r="CE118" s="909"/>
      <c r="CF118" s="939" t="s">
        <v>130</v>
      </c>
      <c r="CG118" s="940"/>
      <c r="CH118" s="940"/>
      <c r="CI118" s="940"/>
      <c r="CJ118" s="940"/>
      <c r="CK118" s="991"/>
      <c r="CL118" s="885"/>
      <c r="CM118" s="879" t="s">
        <v>477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235</v>
      </c>
      <c r="DH118" s="844"/>
      <c r="DI118" s="844"/>
      <c r="DJ118" s="844"/>
      <c r="DK118" s="845"/>
      <c r="DL118" s="846" t="s">
        <v>130</v>
      </c>
      <c r="DM118" s="844"/>
      <c r="DN118" s="844"/>
      <c r="DO118" s="844"/>
      <c r="DP118" s="845"/>
      <c r="DQ118" s="846" t="s">
        <v>470</v>
      </c>
      <c r="DR118" s="844"/>
      <c r="DS118" s="844"/>
      <c r="DT118" s="844"/>
      <c r="DU118" s="845"/>
      <c r="DV118" s="888" t="s">
        <v>451</v>
      </c>
      <c r="DW118" s="889"/>
      <c r="DX118" s="889"/>
      <c r="DY118" s="889"/>
      <c r="DZ118" s="890"/>
    </row>
    <row r="119" spans="1:130" s="233" customFormat="1" ht="26.25" customHeight="1" x14ac:dyDescent="0.15">
      <c r="A119" s="882" t="s">
        <v>442</v>
      </c>
      <c r="B119" s="883"/>
      <c r="C119" s="924" t="s">
        <v>443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130</v>
      </c>
      <c r="AB119" s="953"/>
      <c r="AC119" s="953"/>
      <c r="AD119" s="953"/>
      <c r="AE119" s="954"/>
      <c r="AF119" s="955" t="s">
        <v>449</v>
      </c>
      <c r="AG119" s="953"/>
      <c r="AH119" s="953"/>
      <c r="AI119" s="953"/>
      <c r="AJ119" s="954"/>
      <c r="AK119" s="955" t="s">
        <v>451</v>
      </c>
      <c r="AL119" s="953"/>
      <c r="AM119" s="953"/>
      <c r="AN119" s="953"/>
      <c r="AO119" s="954"/>
      <c r="AP119" s="956" t="s">
        <v>470</v>
      </c>
      <c r="AQ119" s="957"/>
      <c r="AR119" s="957"/>
      <c r="AS119" s="957"/>
      <c r="AT119" s="958"/>
      <c r="AU119" s="998"/>
      <c r="AV119" s="999"/>
      <c r="AW119" s="999"/>
      <c r="AX119" s="999"/>
      <c r="AY119" s="999"/>
      <c r="AZ119" s="254" t="s">
        <v>193</v>
      </c>
      <c r="BA119" s="254"/>
      <c r="BB119" s="254"/>
      <c r="BC119" s="254"/>
      <c r="BD119" s="254"/>
      <c r="BE119" s="254"/>
      <c r="BF119" s="254"/>
      <c r="BG119" s="254"/>
      <c r="BH119" s="254"/>
      <c r="BI119" s="254"/>
      <c r="BJ119" s="254"/>
      <c r="BK119" s="254"/>
      <c r="BL119" s="254"/>
      <c r="BM119" s="254"/>
      <c r="BN119" s="254"/>
      <c r="BO119" s="941" t="s">
        <v>478</v>
      </c>
      <c r="BP119" s="942"/>
      <c r="BQ119" s="943">
        <v>14625042</v>
      </c>
      <c r="BR119" s="909"/>
      <c r="BS119" s="909"/>
      <c r="BT119" s="909"/>
      <c r="BU119" s="909"/>
      <c r="BV119" s="909">
        <v>15455328</v>
      </c>
      <c r="BW119" s="909"/>
      <c r="BX119" s="909"/>
      <c r="BY119" s="909"/>
      <c r="BZ119" s="909"/>
      <c r="CA119" s="909">
        <v>15071306</v>
      </c>
      <c r="CB119" s="909"/>
      <c r="CC119" s="909"/>
      <c r="CD119" s="909"/>
      <c r="CE119" s="909"/>
      <c r="CF119" s="812"/>
      <c r="CG119" s="813"/>
      <c r="CH119" s="813"/>
      <c r="CI119" s="813"/>
      <c r="CJ119" s="898"/>
      <c r="CK119" s="992"/>
      <c r="CL119" s="887"/>
      <c r="CM119" s="902" t="s">
        <v>479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73586</v>
      </c>
      <c r="DH119" s="828"/>
      <c r="DI119" s="828"/>
      <c r="DJ119" s="828"/>
      <c r="DK119" s="829"/>
      <c r="DL119" s="830">
        <v>36793</v>
      </c>
      <c r="DM119" s="828"/>
      <c r="DN119" s="828"/>
      <c r="DO119" s="828"/>
      <c r="DP119" s="829"/>
      <c r="DQ119" s="830" t="s">
        <v>475</v>
      </c>
      <c r="DR119" s="828"/>
      <c r="DS119" s="828"/>
      <c r="DT119" s="828"/>
      <c r="DU119" s="829"/>
      <c r="DV119" s="912" t="s">
        <v>130</v>
      </c>
      <c r="DW119" s="913"/>
      <c r="DX119" s="913"/>
      <c r="DY119" s="913"/>
      <c r="DZ119" s="914"/>
    </row>
    <row r="120" spans="1:130" s="233" customFormat="1" ht="26.25" customHeight="1" x14ac:dyDescent="0.15">
      <c r="A120" s="884"/>
      <c r="B120" s="885"/>
      <c r="C120" s="879" t="s">
        <v>452</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444</v>
      </c>
      <c r="AB120" s="844"/>
      <c r="AC120" s="844"/>
      <c r="AD120" s="844"/>
      <c r="AE120" s="845"/>
      <c r="AF120" s="846" t="s">
        <v>451</v>
      </c>
      <c r="AG120" s="844"/>
      <c r="AH120" s="844"/>
      <c r="AI120" s="844"/>
      <c r="AJ120" s="845"/>
      <c r="AK120" s="846" t="s">
        <v>401</v>
      </c>
      <c r="AL120" s="844"/>
      <c r="AM120" s="844"/>
      <c r="AN120" s="844"/>
      <c r="AO120" s="845"/>
      <c r="AP120" s="888" t="s">
        <v>235</v>
      </c>
      <c r="AQ120" s="889"/>
      <c r="AR120" s="889"/>
      <c r="AS120" s="889"/>
      <c r="AT120" s="890"/>
      <c r="AU120" s="944" t="s">
        <v>480</v>
      </c>
      <c r="AV120" s="945"/>
      <c r="AW120" s="945"/>
      <c r="AX120" s="945"/>
      <c r="AY120" s="946"/>
      <c r="AZ120" s="924" t="s">
        <v>481</v>
      </c>
      <c r="BA120" s="872"/>
      <c r="BB120" s="872"/>
      <c r="BC120" s="872"/>
      <c r="BD120" s="872"/>
      <c r="BE120" s="872"/>
      <c r="BF120" s="872"/>
      <c r="BG120" s="872"/>
      <c r="BH120" s="872"/>
      <c r="BI120" s="872"/>
      <c r="BJ120" s="872"/>
      <c r="BK120" s="872"/>
      <c r="BL120" s="872"/>
      <c r="BM120" s="872"/>
      <c r="BN120" s="872"/>
      <c r="BO120" s="872"/>
      <c r="BP120" s="873"/>
      <c r="BQ120" s="925">
        <v>2487019</v>
      </c>
      <c r="BR120" s="906"/>
      <c r="BS120" s="906"/>
      <c r="BT120" s="906"/>
      <c r="BU120" s="906"/>
      <c r="BV120" s="906">
        <v>2235597</v>
      </c>
      <c r="BW120" s="906"/>
      <c r="BX120" s="906"/>
      <c r="BY120" s="906"/>
      <c r="BZ120" s="906"/>
      <c r="CA120" s="906">
        <v>2789908</v>
      </c>
      <c r="CB120" s="906"/>
      <c r="CC120" s="906"/>
      <c r="CD120" s="906"/>
      <c r="CE120" s="906"/>
      <c r="CF120" s="930">
        <v>46</v>
      </c>
      <c r="CG120" s="931"/>
      <c r="CH120" s="931"/>
      <c r="CI120" s="931"/>
      <c r="CJ120" s="931"/>
      <c r="CK120" s="932" t="s">
        <v>482</v>
      </c>
      <c r="CL120" s="916"/>
      <c r="CM120" s="916"/>
      <c r="CN120" s="916"/>
      <c r="CO120" s="917"/>
      <c r="CP120" s="936" t="s">
        <v>483</v>
      </c>
      <c r="CQ120" s="937"/>
      <c r="CR120" s="937"/>
      <c r="CS120" s="937"/>
      <c r="CT120" s="937"/>
      <c r="CU120" s="937"/>
      <c r="CV120" s="937"/>
      <c r="CW120" s="937"/>
      <c r="CX120" s="937"/>
      <c r="CY120" s="937"/>
      <c r="CZ120" s="937"/>
      <c r="DA120" s="937"/>
      <c r="DB120" s="937"/>
      <c r="DC120" s="937"/>
      <c r="DD120" s="937"/>
      <c r="DE120" s="937"/>
      <c r="DF120" s="938"/>
      <c r="DG120" s="925">
        <v>2752537</v>
      </c>
      <c r="DH120" s="906"/>
      <c r="DI120" s="906"/>
      <c r="DJ120" s="906"/>
      <c r="DK120" s="906"/>
      <c r="DL120" s="906">
        <v>2399235</v>
      </c>
      <c r="DM120" s="906"/>
      <c r="DN120" s="906"/>
      <c r="DO120" s="906"/>
      <c r="DP120" s="906"/>
      <c r="DQ120" s="906">
        <v>2035266</v>
      </c>
      <c r="DR120" s="906"/>
      <c r="DS120" s="906"/>
      <c r="DT120" s="906"/>
      <c r="DU120" s="906"/>
      <c r="DV120" s="907">
        <v>33.6</v>
      </c>
      <c r="DW120" s="907"/>
      <c r="DX120" s="907"/>
      <c r="DY120" s="907"/>
      <c r="DZ120" s="908"/>
    </row>
    <row r="121" spans="1:130" s="233" customFormat="1" ht="26.25" customHeight="1" x14ac:dyDescent="0.15">
      <c r="A121" s="884"/>
      <c r="B121" s="885"/>
      <c r="C121" s="927" t="s">
        <v>484</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451</v>
      </c>
      <c r="AB121" s="844"/>
      <c r="AC121" s="844"/>
      <c r="AD121" s="844"/>
      <c r="AE121" s="845"/>
      <c r="AF121" s="846" t="s">
        <v>470</v>
      </c>
      <c r="AG121" s="844"/>
      <c r="AH121" s="844"/>
      <c r="AI121" s="844"/>
      <c r="AJ121" s="845"/>
      <c r="AK121" s="846" t="s">
        <v>401</v>
      </c>
      <c r="AL121" s="844"/>
      <c r="AM121" s="844"/>
      <c r="AN121" s="844"/>
      <c r="AO121" s="845"/>
      <c r="AP121" s="888" t="s">
        <v>130</v>
      </c>
      <c r="AQ121" s="889"/>
      <c r="AR121" s="889"/>
      <c r="AS121" s="889"/>
      <c r="AT121" s="890"/>
      <c r="AU121" s="947"/>
      <c r="AV121" s="948"/>
      <c r="AW121" s="948"/>
      <c r="AX121" s="948"/>
      <c r="AY121" s="949"/>
      <c r="AZ121" s="879" t="s">
        <v>485</v>
      </c>
      <c r="BA121" s="816"/>
      <c r="BB121" s="816"/>
      <c r="BC121" s="816"/>
      <c r="BD121" s="816"/>
      <c r="BE121" s="816"/>
      <c r="BF121" s="816"/>
      <c r="BG121" s="816"/>
      <c r="BH121" s="816"/>
      <c r="BI121" s="816"/>
      <c r="BJ121" s="816"/>
      <c r="BK121" s="816"/>
      <c r="BL121" s="816"/>
      <c r="BM121" s="816"/>
      <c r="BN121" s="816"/>
      <c r="BO121" s="816"/>
      <c r="BP121" s="817"/>
      <c r="BQ121" s="880">
        <v>2323141</v>
      </c>
      <c r="BR121" s="881"/>
      <c r="BS121" s="881"/>
      <c r="BT121" s="881"/>
      <c r="BU121" s="881"/>
      <c r="BV121" s="881">
        <v>2010559</v>
      </c>
      <c r="BW121" s="881"/>
      <c r="BX121" s="881"/>
      <c r="BY121" s="881"/>
      <c r="BZ121" s="881"/>
      <c r="CA121" s="881">
        <v>1750329</v>
      </c>
      <c r="CB121" s="881"/>
      <c r="CC121" s="881"/>
      <c r="CD121" s="881"/>
      <c r="CE121" s="881"/>
      <c r="CF121" s="939">
        <v>28.9</v>
      </c>
      <c r="CG121" s="940"/>
      <c r="CH121" s="940"/>
      <c r="CI121" s="940"/>
      <c r="CJ121" s="940"/>
      <c r="CK121" s="933"/>
      <c r="CL121" s="919"/>
      <c r="CM121" s="919"/>
      <c r="CN121" s="919"/>
      <c r="CO121" s="920"/>
      <c r="CP121" s="899" t="s">
        <v>486</v>
      </c>
      <c r="CQ121" s="900"/>
      <c r="CR121" s="900"/>
      <c r="CS121" s="900"/>
      <c r="CT121" s="900"/>
      <c r="CU121" s="900"/>
      <c r="CV121" s="900"/>
      <c r="CW121" s="900"/>
      <c r="CX121" s="900"/>
      <c r="CY121" s="900"/>
      <c r="CZ121" s="900"/>
      <c r="DA121" s="900"/>
      <c r="DB121" s="900"/>
      <c r="DC121" s="900"/>
      <c r="DD121" s="900"/>
      <c r="DE121" s="900"/>
      <c r="DF121" s="901"/>
      <c r="DG121" s="880">
        <v>240</v>
      </c>
      <c r="DH121" s="881"/>
      <c r="DI121" s="881"/>
      <c r="DJ121" s="881"/>
      <c r="DK121" s="881"/>
      <c r="DL121" s="881">
        <v>452</v>
      </c>
      <c r="DM121" s="881"/>
      <c r="DN121" s="881"/>
      <c r="DO121" s="881"/>
      <c r="DP121" s="881"/>
      <c r="DQ121" s="881">
        <v>847</v>
      </c>
      <c r="DR121" s="881"/>
      <c r="DS121" s="881"/>
      <c r="DT121" s="881"/>
      <c r="DU121" s="881"/>
      <c r="DV121" s="858">
        <v>0</v>
      </c>
      <c r="DW121" s="858"/>
      <c r="DX121" s="858"/>
      <c r="DY121" s="858"/>
      <c r="DZ121" s="859"/>
    </row>
    <row r="122" spans="1:130" s="233" customFormat="1" ht="26.25" customHeight="1" x14ac:dyDescent="0.15">
      <c r="A122" s="884"/>
      <c r="B122" s="885"/>
      <c r="C122" s="879" t="s">
        <v>462</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401</v>
      </c>
      <c r="AB122" s="844"/>
      <c r="AC122" s="844"/>
      <c r="AD122" s="844"/>
      <c r="AE122" s="845"/>
      <c r="AF122" s="846" t="s">
        <v>235</v>
      </c>
      <c r="AG122" s="844"/>
      <c r="AH122" s="844"/>
      <c r="AI122" s="844"/>
      <c r="AJ122" s="845"/>
      <c r="AK122" s="846" t="s">
        <v>449</v>
      </c>
      <c r="AL122" s="844"/>
      <c r="AM122" s="844"/>
      <c r="AN122" s="844"/>
      <c r="AO122" s="845"/>
      <c r="AP122" s="888" t="s">
        <v>235</v>
      </c>
      <c r="AQ122" s="889"/>
      <c r="AR122" s="889"/>
      <c r="AS122" s="889"/>
      <c r="AT122" s="890"/>
      <c r="AU122" s="947"/>
      <c r="AV122" s="948"/>
      <c r="AW122" s="948"/>
      <c r="AX122" s="948"/>
      <c r="AY122" s="949"/>
      <c r="AZ122" s="902" t="s">
        <v>487</v>
      </c>
      <c r="BA122" s="903"/>
      <c r="BB122" s="903"/>
      <c r="BC122" s="903"/>
      <c r="BD122" s="903"/>
      <c r="BE122" s="903"/>
      <c r="BF122" s="903"/>
      <c r="BG122" s="903"/>
      <c r="BH122" s="903"/>
      <c r="BI122" s="903"/>
      <c r="BJ122" s="903"/>
      <c r="BK122" s="903"/>
      <c r="BL122" s="903"/>
      <c r="BM122" s="903"/>
      <c r="BN122" s="903"/>
      <c r="BO122" s="903"/>
      <c r="BP122" s="904"/>
      <c r="BQ122" s="943">
        <v>7555206</v>
      </c>
      <c r="BR122" s="909"/>
      <c r="BS122" s="909"/>
      <c r="BT122" s="909"/>
      <c r="BU122" s="909"/>
      <c r="BV122" s="909">
        <v>7685576</v>
      </c>
      <c r="BW122" s="909"/>
      <c r="BX122" s="909"/>
      <c r="BY122" s="909"/>
      <c r="BZ122" s="909"/>
      <c r="CA122" s="909">
        <v>7600922</v>
      </c>
      <c r="CB122" s="909"/>
      <c r="CC122" s="909"/>
      <c r="CD122" s="909"/>
      <c r="CE122" s="909"/>
      <c r="CF122" s="910">
        <v>125.4</v>
      </c>
      <c r="CG122" s="911"/>
      <c r="CH122" s="911"/>
      <c r="CI122" s="911"/>
      <c r="CJ122" s="911"/>
      <c r="CK122" s="933"/>
      <c r="CL122" s="919"/>
      <c r="CM122" s="919"/>
      <c r="CN122" s="919"/>
      <c r="CO122" s="920"/>
      <c r="CP122" s="899" t="s">
        <v>488</v>
      </c>
      <c r="CQ122" s="900"/>
      <c r="CR122" s="900"/>
      <c r="CS122" s="900"/>
      <c r="CT122" s="900"/>
      <c r="CU122" s="900"/>
      <c r="CV122" s="900"/>
      <c r="CW122" s="900"/>
      <c r="CX122" s="900"/>
      <c r="CY122" s="900"/>
      <c r="CZ122" s="900"/>
      <c r="DA122" s="900"/>
      <c r="DB122" s="900"/>
      <c r="DC122" s="900"/>
      <c r="DD122" s="900"/>
      <c r="DE122" s="900"/>
      <c r="DF122" s="901"/>
      <c r="DG122" s="880" t="s">
        <v>235</v>
      </c>
      <c r="DH122" s="881"/>
      <c r="DI122" s="881"/>
      <c r="DJ122" s="881"/>
      <c r="DK122" s="881"/>
      <c r="DL122" s="881" t="s">
        <v>235</v>
      </c>
      <c r="DM122" s="881"/>
      <c r="DN122" s="881"/>
      <c r="DO122" s="881"/>
      <c r="DP122" s="881"/>
      <c r="DQ122" s="881" t="s">
        <v>444</v>
      </c>
      <c r="DR122" s="881"/>
      <c r="DS122" s="881"/>
      <c r="DT122" s="881"/>
      <c r="DU122" s="881"/>
      <c r="DV122" s="858" t="s">
        <v>235</v>
      </c>
      <c r="DW122" s="858"/>
      <c r="DX122" s="858"/>
      <c r="DY122" s="858"/>
      <c r="DZ122" s="859"/>
    </row>
    <row r="123" spans="1:130" s="233" customFormat="1" ht="26.25" customHeight="1" x14ac:dyDescent="0.15">
      <c r="A123" s="884"/>
      <c r="B123" s="885"/>
      <c r="C123" s="879" t="s">
        <v>471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444</v>
      </c>
      <c r="AB123" s="844"/>
      <c r="AC123" s="844"/>
      <c r="AD123" s="844"/>
      <c r="AE123" s="845"/>
      <c r="AF123" s="846" t="s">
        <v>445</v>
      </c>
      <c r="AG123" s="844"/>
      <c r="AH123" s="844"/>
      <c r="AI123" s="844"/>
      <c r="AJ123" s="845"/>
      <c r="AK123" s="846" t="s">
        <v>451</v>
      </c>
      <c r="AL123" s="844"/>
      <c r="AM123" s="844"/>
      <c r="AN123" s="844"/>
      <c r="AO123" s="845"/>
      <c r="AP123" s="888" t="s">
        <v>467</v>
      </c>
      <c r="AQ123" s="889"/>
      <c r="AR123" s="889"/>
      <c r="AS123" s="889"/>
      <c r="AT123" s="890"/>
      <c r="AU123" s="950"/>
      <c r="AV123" s="951"/>
      <c r="AW123" s="951"/>
      <c r="AX123" s="951"/>
      <c r="AY123" s="951"/>
      <c r="AZ123" s="254" t="s">
        <v>193</v>
      </c>
      <c r="BA123" s="254"/>
      <c r="BB123" s="254"/>
      <c r="BC123" s="254"/>
      <c r="BD123" s="254"/>
      <c r="BE123" s="254"/>
      <c r="BF123" s="254"/>
      <c r="BG123" s="254"/>
      <c r="BH123" s="254"/>
      <c r="BI123" s="254"/>
      <c r="BJ123" s="254"/>
      <c r="BK123" s="254"/>
      <c r="BL123" s="254"/>
      <c r="BM123" s="254"/>
      <c r="BN123" s="254"/>
      <c r="BO123" s="941" t="s">
        <v>489</v>
      </c>
      <c r="BP123" s="942"/>
      <c r="BQ123" s="896">
        <v>12365366</v>
      </c>
      <c r="BR123" s="897"/>
      <c r="BS123" s="897"/>
      <c r="BT123" s="897"/>
      <c r="BU123" s="897"/>
      <c r="BV123" s="897">
        <v>11931732</v>
      </c>
      <c r="BW123" s="897"/>
      <c r="BX123" s="897"/>
      <c r="BY123" s="897"/>
      <c r="BZ123" s="897"/>
      <c r="CA123" s="897">
        <v>12141159</v>
      </c>
      <c r="CB123" s="897"/>
      <c r="CC123" s="897"/>
      <c r="CD123" s="897"/>
      <c r="CE123" s="897"/>
      <c r="CF123" s="812"/>
      <c r="CG123" s="813"/>
      <c r="CH123" s="813"/>
      <c r="CI123" s="813"/>
      <c r="CJ123" s="898"/>
      <c r="CK123" s="933"/>
      <c r="CL123" s="919"/>
      <c r="CM123" s="919"/>
      <c r="CN123" s="919"/>
      <c r="CO123" s="920"/>
      <c r="CP123" s="899" t="s">
        <v>490</v>
      </c>
      <c r="CQ123" s="900"/>
      <c r="CR123" s="900"/>
      <c r="CS123" s="900"/>
      <c r="CT123" s="900"/>
      <c r="CU123" s="900"/>
      <c r="CV123" s="900"/>
      <c r="CW123" s="900"/>
      <c r="CX123" s="900"/>
      <c r="CY123" s="900"/>
      <c r="CZ123" s="900"/>
      <c r="DA123" s="900"/>
      <c r="DB123" s="900"/>
      <c r="DC123" s="900"/>
      <c r="DD123" s="900"/>
      <c r="DE123" s="900"/>
      <c r="DF123" s="901"/>
      <c r="DG123" s="843" t="s">
        <v>451</v>
      </c>
      <c r="DH123" s="844"/>
      <c r="DI123" s="844"/>
      <c r="DJ123" s="844"/>
      <c r="DK123" s="845"/>
      <c r="DL123" s="846" t="s">
        <v>449</v>
      </c>
      <c r="DM123" s="844"/>
      <c r="DN123" s="844"/>
      <c r="DO123" s="844"/>
      <c r="DP123" s="845"/>
      <c r="DQ123" s="846" t="s">
        <v>451</v>
      </c>
      <c r="DR123" s="844"/>
      <c r="DS123" s="844"/>
      <c r="DT123" s="844"/>
      <c r="DU123" s="845"/>
      <c r="DV123" s="888" t="s">
        <v>470</v>
      </c>
      <c r="DW123" s="889"/>
      <c r="DX123" s="889"/>
      <c r="DY123" s="889"/>
      <c r="DZ123" s="890"/>
    </row>
    <row r="124" spans="1:130" s="233" customFormat="1" ht="26.25" customHeight="1" thickBot="1" x14ac:dyDescent="0.2">
      <c r="A124" s="884"/>
      <c r="B124" s="885"/>
      <c r="C124" s="879" t="s">
        <v>474</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449</v>
      </c>
      <c r="AB124" s="844"/>
      <c r="AC124" s="844"/>
      <c r="AD124" s="844"/>
      <c r="AE124" s="845"/>
      <c r="AF124" s="846" t="s">
        <v>130</v>
      </c>
      <c r="AG124" s="844"/>
      <c r="AH124" s="844"/>
      <c r="AI124" s="844"/>
      <c r="AJ124" s="845"/>
      <c r="AK124" s="846" t="s">
        <v>130</v>
      </c>
      <c r="AL124" s="844"/>
      <c r="AM124" s="844"/>
      <c r="AN124" s="844"/>
      <c r="AO124" s="845"/>
      <c r="AP124" s="888" t="s">
        <v>451</v>
      </c>
      <c r="AQ124" s="889"/>
      <c r="AR124" s="889"/>
      <c r="AS124" s="889"/>
      <c r="AT124" s="890"/>
      <c r="AU124" s="891" t="s">
        <v>491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43.4</v>
      </c>
      <c r="BR124" s="895"/>
      <c r="BS124" s="895"/>
      <c r="BT124" s="895"/>
      <c r="BU124" s="895"/>
      <c r="BV124" s="895">
        <v>63</v>
      </c>
      <c r="BW124" s="895"/>
      <c r="BX124" s="895"/>
      <c r="BY124" s="895"/>
      <c r="BZ124" s="895"/>
      <c r="CA124" s="895">
        <v>48.3</v>
      </c>
      <c r="CB124" s="895"/>
      <c r="CC124" s="895"/>
      <c r="CD124" s="895"/>
      <c r="CE124" s="895"/>
      <c r="CF124" s="790"/>
      <c r="CG124" s="791"/>
      <c r="CH124" s="791"/>
      <c r="CI124" s="791"/>
      <c r="CJ124" s="926"/>
      <c r="CK124" s="934"/>
      <c r="CL124" s="934"/>
      <c r="CM124" s="934"/>
      <c r="CN124" s="934"/>
      <c r="CO124" s="935"/>
      <c r="CP124" s="899" t="s">
        <v>492</v>
      </c>
      <c r="CQ124" s="900"/>
      <c r="CR124" s="900"/>
      <c r="CS124" s="900"/>
      <c r="CT124" s="900"/>
      <c r="CU124" s="900"/>
      <c r="CV124" s="900"/>
      <c r="CW124" s="900"/>
      <c r="CX124" s="900"/>
      <c r="CY124" s="900"/>
      <c r="CZ124" s="900"/>
      <c r="DA124" s="900"/>
      <c r="DB124" s="900"/>
      <c r="DC124" s="900"/>
      <c r="DD124" s="900"/>
      <c r="DE124" s="900"/>
      <c r="DF124" s="901"/>
      <c r="DG124" s="827" t="s">
        <v>467</v>
      </c>
      <c r="DH124" s="828"/>
      <c r="DI124" s="828"/>
      <c r="DJ124" s="828"/>
      <c r="DK124" s="829"/>
      <c r="DL124" s="830" t="s">
        <v>451</v>
      </c>
      <c r="DM124" s="828"/>
      <c r="DN124" s="828"/>
      <c r="DO124" s="828"/>
      <c r="DP124" s="829"/>
      <c r="DQ124" s="830" t="s">
        <v>401</v>
      </c>
      <c r="DR124" s="828"/>
      <c r="DS124" s="828"/>
      <c r="DT124" s="828"/>
      <c r="DU124" s="829"/>
      <c r="DV124" s="912" t="s">
        <v>445</v>
      </c>
      <c r="DW124" s="913"/>
      <c r="DX124" s="913"/>
      <c r="DY124" s="913"/>
      <c r="DZ124" s="914"/>
    </row>
    <row r="125" spans="1:130" s="233" customFormat="1" ht="26.25" customHeight="1" x14ac:dyDescent="0.15">
      <c r="A125" s="884"/>
      <c r="B125" s="885"/>
      <c r="C125" s="879" t="s">
        <v>477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444</v>
      </c>
      <c r="AB125" s="844"/>
      <c r="AC125" s="844"/>
      <c r="AD125" s="844"/>
      <c r="AE125" s="845"/>
      <c r="AF125" s="846" t="s">
        <v>467</v>
      </c>
      <c r="AG125" s="844"/>
      <c r="AH125" s="844"/>
      <c r="AI125" s="844"/>
      <c r="AJ125" s="845"/>
      <c r="AK125" s="846" t="s">
        <v>475</v>
      </c>
      <c r="AL125" s="844"/>
      <c r="AM125" s="844"/>
      <c r="AN125" s="844"/>
      <c r="AO125" s="845"/>
      <c r="AP125" s="888" t="s">
        <v>130</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493</v>
      </c>
      <c r="CL125" s="916"/>
      <c r="CM125" s="916"/>
      <c r="CN125" s="916"/>
      <c r="CO125" s="917"/>
      <c r="CP125" s="924" t="s">
        <v>494</v>
      </c>
      <c r="CQ125" s="872"/>
      <c r="CR125" s="872"/>
      <c r="CS125" s="872"/>
      <c r="CT125" s="872"/>
      <c r="CU125" s="872"/>
      <c r="CV125" s="872"/>
      <c r="CW125" s="872"/>
      <c r="CX125" s="872"/>
      <c r="CY125" s="872"/>
      <c r="CZ125" s="872"/>
      <c r="DA125" s="872"/>
      <c r="DB125" s="872"/>
      <c r="DC125" s="872"/>
      <c r="DD125" s="872"/>
      <c r="DE125" s="872"/>
      <c r="DF125" s="873"/>
      <c r="DG125" s="925" t="s">
        <v>451</v>
      </c>
      <c r="DH125" s="906"/>
      <c r="DI125" s="906"/>
      <c r="DJ125" s="906"/>
      <c r="DK125" s="906"/>
      <c r="DL125" s="906" t="s">
        <v>444</v>
      </c>
      <c r="DM125" s="906"/>
      <c r="DN125" s="906"/>
      <c r="DO125" s="906"/>
      <c r="DP125" s="906"/>
      <c r="DQ125" s="906" t="s">
        <v>451</v>
      </c>
      <c r="DR125" s="906"/>
      <c r="DS125" s="906"/>
      <c r="DT125" s="906"/>
      <c r="DU125" s="906"/>
      <c r="DV125" s="907" t="s">
        <v>470</v>
      </c>
      <c r="DW125" s="907"/>
      <c r="DX125" s="907"/>
      <c r="DY125" s="907"/>
      <c r="DZ125" s="908"/>
    </row>
    <row r="126" spans="1:130" s="233" customFormat="1" ht="26.25" customHeight="1" thickBot="1" x14ac:dyDescent="0.2">
      <c r="A126" s="884"/>
      <c r="B126" s="885"/>
      <c r="C126" s="879" t="s">
        <v>479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36793</v>
      </c>
      <c r="AB126" s="844"/>
      <c r="AC126" s="844"/>
      <c r="AD126" s="844"/>
      <c r="AE126" s="845"/>
      <c r="AF126" s="846">
        <v>36793</v>
      </c>
      <c r="AG126" s="844"/>
      <c r="AH126" s="844"/>
      <c r="AI126" s="844"/>
      <c r="AJ126" s="845"/>
      <c r="AK126" s="846">
        <v>36793</v>
      </c>
      <c r="AL126" s="844"/>
      <c r="AM126" s="844"/>
      <c r="AN126" s="844"/>
      <c r="AO126" s="845"/>
      <c r="AP126" s="888">
        <v>0.6</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495</v>
      </c>
      <c r="CQ126" s="816"/>
      <c r="CR126" s="816"/>
      <c r="CS126" s="816"/>
      <c r="CT126" s="816"/>
      <c r="CU126" s="816"/>
      <c r="CV126" s="816"/>
      <c r="CW126" s="816"/>
      <c r="CX126" s="816"/>
      <c r="CY126" s="816"/>
      <c r="CZ126" s="816"/>
      <c r="DA126" s="816"/>
      <c r="DB126" s="816"/>
      <c r="DC126" s="816"/>
      <c r="DD126" s="816"/>
      <c r="DE126" s="816"/>
      <c r="DF126" s="817"/>
      <c r="DG126" s="880" t="s">
        <v>235</v>
      </c>
      <c r="DH126" s="881"/>
      <c r="DI126" s="881"/>
      <c r="DJ126" s="881"/>
      <c r="DK126" s="881"/>
      <c r="DL126" s="881" t="s">
        <v>130</v>
      </c>
      <c r="DM126" s="881"/>
      <c r="DN126" s="881"/>
      <c r="DO126" s="881"/>
      <c r="DP126" s="881"/>
      <c r="DQ126" s="881" t="s">
        <v>444</v>
      </c>
      <c r="DR126" s="881"/>
      <c r="DS126" s="881"/>
      <c r="DT126" s="881"/>
      <c r="DU126" s="881"/>
      <c r="DV126" s="858" t="s">
        <v>235</v>
      </c>
      <c r="DW126" s="858"/>
      <c r="DX126" s="858"/>
      <c r="DY126" s="858"/>
      <c r="DZ126" s="859"/>
    </row>
    <row r="127" spans="1:130" s="233" customFormat="1" ht="26.25" customHeight="1" x14ac:dyDescent="0.15">
      <c r="A127" s="886"/>
      <c r="B127" s="887"/>
      <c r="C127" s="902" t="s">
        <v>496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445</v>
      </c>
      <c r="AB127" s="844"/>
      <c r="AC127" s="844"/>
      <c r="AD127" s="844"/>
      <c r="AE127" s="845"/>
      <c r="AF127" s="846" t="s">
        <v>467</v>
      </c>
      <c r="AG127" s="844"/>
      <c r="AH127" s="844"/>
      <c r="AI127" s="844"/>
      <c r="AJ127" s="845"/>
      <c r="AK127" s="846" t="s">
        <v>470</v>
      </c>
      <c r="AL127" s="844"/>
      <c r="AM127" s="844"/>
      <c r="AN127" s="844"/>
      <c r="AO127" s="845"/>
      <c r="AP127" s="888" t="s">
        <v>401</v>
      </c>
      <c r="AQ127" s="889"/>
      <c r="AR127" s="889"/>
      <c r="AS127" s="889"/>
      <c r="AT127" s="890"/>
      <c r="AU127" s="235"/>
      <c r="AV127" s="235"/>
      <c r="AW127" s="235"/>
      <c r="AX127" s="905" t="s">
        <v>497</v>
      </c>
      <c r="AY127" s="876"/>
      <c r="AZ127" s="876"/>
      <c r="BA127" s="876"/>
      <c r="BB127" s="876"/>
      <c r="BC127" s="876"/>
      <c r="BD127" s="876"/>
      <c r="BE127" s="877"/>
      <c r="BF127" s="875" t="s">
        <v>498</v>
      </c>
      <c r="BG127" s="876"/>
      <c r="BH127" s="876"/>
      <c r="BI127" s="876"/>
      <c r="BJ127" s="876"/>
      <c r="BK127" s="876"/>
      <c r="BL127" s="877"/>
      <c r="BM127" s="875" t="s">
        <v>499</v>
      </c>
      <c r="BN127" s="876"/>
      <c r="BO127" s="876"/>
      <c r="BP127" s="876"/>
      <c r="BQ127" s="876"/>
      <c r="BR127" s="876"/>
      <c r="BS127" s="877"/>
      <c r="BT127" s="875" t="s">
        <v>500</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501</v>
      </c>
      <c r="CQ127" s="816"/>
      <c r="CR127" s="816"/>
      <c r="CS127" s="816"/>
      <c r="CT127" s="816"/>
      <c r="CU127" s="816"/>
      <c r="CV127" s="816"/>
      <c r="CW127" s="816"/>
      <c r="CX127" s="816"/>
      <c r="CY127" s="816"/>
      <c r="CZ127" s="816"/>
      <c r="DA127" s="816"/>
      <c r="DB127" s="816"/>
      <c r="DC127" s="816"/>
      <c r="DD127" s="816"/>
      <c r="DE127" s="816"/>
      <c r="DF127" s="817"/>
      <c r="DG127" s="880" t="s">
        <v>235</v>
      </c>
      <c r="DH127" s="881"/>
      <c r="DI127" s="881"/>
      <c r="DJ127" s="881"/>
      <c r="DK127" s="881"/>
      <c r="DL127" s="881" t="s">
        <v>467</v>
      </c>
      <c r="DM127" s="881"/>
      <c r="DN127" s="881"/>
      <c r="DO127" s="881"/>
      <c r="DP127" s="881"/>
      <c r="DQ127" s="881" t="s">
        <v>130</v>
      </c>
      <c r="DR127" s="881"/>
      <c r="DS127" s="881"/>
      <c r="DT127" s="881"/>
      <c r="DU127" s="881"/>
      <c r="DV127" s="858" t="s">
        <v>445</v>
      </c>
      <c r="DW127" s="858"/>
      <c r="DX127" s="858"/>
      <c r="DY127" s="858"/>
      <c r="DZ127" s="859"/>
    </row>
    <row r="128" spans="1:130" s="233" customFormat="1" ht="26.25" customHeight="1" thickBot="1" x14ac:dyDescent="0.2">
      <c r="A128" s="860" t="s">
        <v>502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503</v>
      </c>
      <c r="X128" s="862"/>
      <c r="Y128" s="862"/>
      <c r="Z128" s="863"/>
      <c r="AA128" s="864">
        <v>217527</v>
      </c>
      <c r="AB128" s="865"/>
      <c r="AC128" s="865"/>
      <c r="AD128" s="865"/>
      <c r="AE128" s="866"/>
      <c r="AF128" s="867">
        <v>223268</v>
      </c>
      <c r="AG128" s="865"/>
      <c r="AH128" s="865"/>
      <c r="AI128" s="865"/>
      <c r="AJ128" s="866"/>
      <c r="AK128" s="867">
        <v>213437</v>
      </c>
      <c r="AL128" s="865"/>
      <c r="AM128" s="865"/>
      <c r="AN128" s="865"/>
      <c r="AO128" s="866"/>
      <c r="AP128" s="868"/>
      <c r="AQ128" s="869"/>
      <c r="AR128" s="869"/>
      <c r="AS128" s="869"/>
      <c r="AT128" s="870"/>
      <c r="AU128" s="235"/>
      <c r="AV128" s="235"/>
      <c r="AW128" s="235"/>
      <c r="AX128" s="871" t="s">
        <v>504</v>
      </c>
      <c r="AY128" s="872"/>
      <c r="AZ128" s="872"/>
      <c r="BA128" s="872"/>
      <c r="BB128" s="872"/>
      <c r="BC128" s="872"/>
      <c r="BD128" s="872"/>
      <c r="BE128" s="873"/>
      <c r="BF128" s="850" t="s">
        <v>475</v>
      </c>
      <c r="BG128" s="851"/>
      <c r="BH128" s="851"/>
      <c r="BI128" s="851"/>
      <c r="BJ128" s="851"/>
      <c r="BK128" s="851"/>
      <c r="BL128" s="874"/>
      <c r="BM128" s="850">
        <v>14.16</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505</v>
      </c>
      <c r="CQ128" s="794"/>
      <c r="CR128" s="794"/>
      <c r="CS128" s="794"/>
      <c r="CT128" s="794"/>
      <c r="CU128" s="794"/>
      <c r="CV128" s="794"/>
      <c r="CW128" s="794"/>
      <c r="CX128" s="794"/>
      <c r="CY128" s="794"/>
      <c r="CZ128" s="794"/>
      <c r="DA128" s="794"/>
      <c r="DB128" s="794"/>
      <c r="DC128" s="794"/>
      <c r="DD128" s="794"/>
      <c r="DE128" s="794"/>
      <c r="DF128" s="795"/>
      <c r="DG128" s="854" t="s">
        <v>235</v>
      </c>
      <c r="DH128" s="855"/>
      <c r="DI128" s="855"/>
      <c r="DJ128" s="855"/>
      <c r="DK128" s="855"/>
      <c r="DL128" s="855" t="s">
        <v>467</v>
      </c>
      <c r="DM128" s="855"/>
      <c r="DN128" s="855"/>
      <c r="DO128" s="855"/>
      <c r="DP128" s="855"/>
      <c r="DQ128" s="855" t="s">
        <v>401</v>
      </c>
      <c r="DR128" s="855"/>
      <c r="DS128" s="855"/>
      <c r="DT128" s="855"/>
      <c r="DU128" s="855"/>
      <c r="DV128" s="856" t="s">
        <v>401</v>
      </c>
      <c r="DW128" s="856"/>
      <c r="DX128" s="856"/>
      <c r="DY128" s="856"/>
      <c r="DZ128" s="857"/>
    </row>
    <row r="129" spans="1:131" s="233"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506</v>
      </c>
      <c r="X129" s="841"/>
      <c r="Y129" s="841"/>
      <c r="Z129" s="842"/>
      <c r="AA129" s="843">
        <v>5787036</v>
      </c>
      <c r="AB129" s="844"/>
      <c r="AC129" s="844"/>
      <c r="AD129" s="844"/>
      <c r="AE129" s="845"/>
      <c r="AF129" s="846">
        <v>6192625</v>
      </c>
      <c r="AG129" s="844"/>
      <c r="AH129" s="844"/>
      <c r="AI129" s="844"/>
      <c r="AJ129" s="845"/>
      <c r="AK129" s="846">
        <v>6678810</v>
      </c>
      <c r="AL129" s="844"/>
      <c r="AM129" s="844"/>
      <c r="AN129" s="844"/>
      <c r="AO129" s="845"/>
      <c r="AP129" s="847"/>
      <c r="AQ129" s="848"/>
      <c r="AR129" s="848"/>
      <c r="AS129" s="848"/>
      <c r="AT129" s="849"/>
      <c r="AU129" s="236"/>
      <c r="AV129" s="236"/>
      <c r="AW129" s="236"/>
      <c r="AX129" s="815" t="s">
        <v>507</v>
      </c>
      <c r="AY129" s="816"/>
      <c r="AZ129" s="816"/>
      <c r="BA129" s="816"/>
      <c r="BB129" s="816"/>
      <c r="BC129" s="816"/>
      <c r="BD129" s="816"/>
      <c r="BE129" s="817"/>
      <c r="BF129" s="834" t="s">
        <v>130</v>
      </c>
      <c r="BG129" s="835"/>
      <c r="BH129" s="835"/>
      <c r="BI129" s="835"/>
      <c r="BJ129" s="835"/>
      <c r="BK129" s="835"/>
      <c r="BL129" s="836"/>
      <c r="BM129" s="834">
        <v>19.16</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508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509</v>
      </c>
      <c r="X130" s="841"/>
      <c r="Y130" s="841"/>
      <c r="Z130" s="842"/>
      <c r="AA130" s="843">
        <v>591267</v>
      </c>
      <c r="AB130" s="844"/>
      <c r="AC130" s="844"/>
      <c r="AD130" s="844"/>
      <c r="AE130" s="845"/>
      <c r="AF130" s="846">
        <v>601683</v>
      </c>
      <c r="AG130" s="844"/>
      <c r="AH130" s="844"/>
      <c r="AI130" s="844"/>
      <c r="AJ130" s="845"/>
      <c r="AK130" s="846">
        <v>619539</v>
      </c>
      <c r="AL130" s="844"/>
      <c r="AM130" s="844"/>
      <c r="AN130" s="844"/>
      <c r="AO130" s="845"/>
      <c r="AP130" s="847"/>
      <c r="AQ130" s="848"/>
      <c r="AR130" s="848"/>
      <c r="AS130" s="848"/>
      <c r="AT130" s="849"/>
      <c r="AU130" s="236"/>
      <c r="AV130" s="236"/>
      <c r="AW130" s="236"/>
      <c r="AX130" s="815" t="s">
        <v>510</v>
      </c>
      <c r="AY130" s="816"/>
      <c r="AZ130" s="816"/>
      <c r="BA130" s="816"/>
      <c r="BB130" s="816"/>
      <c r="BC130" s="816"/>
      <c r="BD130" s="816"/>
      <c r="BE130" s="817"/>
      <c r="BF130" s="818">
        <v>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511</v>
      </c>
      <c r="X131" s="825"/>
      <c r="Y131" s="825"/>
      <c r="Z131" s="826"/>
      <c r="AA131" s="827">
        <v>5195769</v>
      </c>
      <c r="AB131" s="828"/>
      <c r="AC131" s="828"/>
      <c r="AD131" s="828"/>
      <c r="AE131" s="829"/>
      <c r="AF131" s="830">
        <v>5590942</v>
      </c>
      <c r="AG131" s="828"/>
      <c r="AH131" s="828"/>
      <c r="AI131" s="828"/>
      <c r="AJ131" s="829"/>
      <c r="AK131" s="830">
        <v>6059271</v>
      </c>
      <c r="AL131" s="828"/>
      <c r="AM131" s="828"/>
      <c r="AN131" s="828"/>
      <c r="AO131" s="829"/>
      <c r="AP131" s="831"/>
      <c r="AQ131" s="832"/>
      <c r="AR131" s="832"/>
      <c r="AS131" s="832"/>
      <c r="AT131" s="833"/>
      <c r="AU131" s="236"/>
      <c r="AV131" s="236"/>
      <c r="AW131" s="236"/>
      <c r="AX131" s="793" t="s">
        <v>512</v>
      </c>
      <c r="AY131" s="794"/>
      <c r="AZ131" s="794"/>
      <c r="BA131" s="794"/>
      <c r="BB131" s="794"/>
      <c r="BC131" s="794"/>
      <c r="BD131" s="794"/>
      <c r="BE131" s="795"/>
      <c r="BF131" s="796">
        <v>48.3</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513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514</v>
      </c>
      <c r="W132" s="806"/>
      <c r="X132" s="806"/>
      <c r="Y132" s="806"/>
      <c r="Z132" s="807"/>
      <c r="AA132" s="808">
        <v>4.3531573479999999</v>
      </c>
      <c r="AB132" s="809"/>
      <c r="AC132" s="809"/>
      <c r="AD132" s="809"/>
      <c r="AE132" s="810"/>
      <c r="AF132" s="811">
        <v>3.717387875</v>
      </c>
      <c r="AG132" s="809"/>
      <c r="AH132" s="809"/>
      <c r="AI132" s="809"/>
      <c r="AJ132" s="810"/>
      <c r="AK132" s="811">
        <v>3.9939127989999998</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515</v>
      </c>
      <c r="W133" s="785"/>
      <c r="X133" s="785"/>
      <c r="Y133" s="785"/>
      <c r="Z133" s="786"/>
      <c r="AA133" s="787">
        <v>3.3</v>
      </c>
      <c r="AB133" s="788"/>
      <c r="AC133" s="788"/>
      <c r="AD133" s="788"/>
      <c r="AE133" s="789"/>
      <c r="AF133" s="787">
        <v>3.8</v>
      </c>
      <c r="AG133" s="788"/>
      <c r="AH133" s="788"/>
      <c r="AI133" s="788"/>
      <c r="AJ133" s="789"/>
      <c r="AK133" s="787">
        <v>4</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dAPmXSXkADBk+6F3Fao1sioW7dltKy5drHJn0g+j/Wcpn9OmFex3Pa3bAkX1NpFM6sZ0MxK6RwtBd8+6t/1vQ==" saltValue="GCg1VLxv+w4tmRJVgtnmn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vleMGmmF/Mz7MESbxrPdPBGyptNBYpvxYgRnB7PNgXRQBmDvceKK0l4vNATi/5rZsK4CfIQzASq+OTTgFbHhpQ==" saltValue="Mp1GU2WD70drJYE7z2pI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4kBFmSnwKDwSMe41zIA4I71UC79WgTSJirIvNeBhkE1joklHOE40Lpv6wPDe7N03DJoiDTUeJx6lOjDWzZhrQ==" saltValue="JY0EbIFn5W/edFNuPdlJ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519</v>
      </c>
      <c r="AP7" s="275"/>
      <c r="AQ7" s="276" t="s">
        <v>520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521</v>
      </c>
      <c r="AQ8" s="282" t="s">
        <v>522</v>
      </c>
      <c r="AR8" s="283" t="s">
        <v>523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524</v>
      </c>
      <c r="AL9" s="1195"/>
      <c r="AM9" s="1195"/>
      <c r="AN9" s="1196"/>
      <c r="AO9" s="284">
        <v>1749788</v>
      </c>
      <c r="AP9" s="284">
        <v>61276</v>
      </c>
      <c r="AQ9" s="285">
        <v>65075</v>
      </c>
      <c r="AR9" s="286">
        <v>-5.8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525</v>
      </c>
      <c r="AL10" s="1195"/>
      <c r="AM10" s="1195"/>
      <c r="AN10" s="1196"/>
      <c r="AO10" s="287">
        <v>292848</v>
      </c>
      <c r="AP10" s="287">
        <v>10255</v>
      </c>
      <c r="AQ10" s="288">
        <v>8175</v>
      </c>
      <c r="AR10" s="289">
        <v>25.4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526</v>
      </c>
      <c r="AL11" s="1195"/>
      <c r="AM11" s="1195"/>
      <c r="AN11" s="1196"/>
      <c r="AO11" s="287" t="s">
        <v>527</v>
      </c>
      <c r="AP11" s="287" t="s">
        <v>527</v>
      </c>
      <c r="AQ11" s="288">
        <v>364</v>
      </c>
      <c r="AR11" s="289" t="s">
        <v>527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528</v>
      </c>
      <c r="AL12" s="1195"/>
      <c r="AM12" s="1195"/>
      <c r="AN12" s="1196"/>
      <c r="AO12" s="287" t="s">
        <v>527</v>
      </c>
      <c r="AP12" s="287" t="s">
        <v>527</v>
      </c>
      <c r="AQ12" s="288">
        <v>18</v>
      </c>
      <c r="AR12" s="289" t="s">
        <v>527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529</v>
      </c>
      <c r="AL13" s="1195"/>
      <c r="AM13" s="1195"/>
      <c r="AN13" s="1196"/>
      <c r="AO13" s="287" t="s">
        <v>527</v>
      </c>
      <c r="AP13" s="287" t="s">
        <v>527</v>
      </c>
      <c r="AQ13" s="288">
        <v>2565</v>
      </c>
      <c r="AR13" s="289" t="s">
        <v>527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530</v>
      </c>
      <c r="AL14" s="1195"/>
      <c r="AM14" s="1195"/>
      <c r="AN14" s="1196"/>
      <c r="AO14" s="287">
        <v>20412</v>
      </c>
      <c r="AP14" s="287">
        <v>715</v>
      </c>
      <c r="AQ14" s="288">
        <v>1231</v>
      </c>
      <c r="AR14" s="289">
        <v>-41.9</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531</v>
      </c>
      <c r="AL15" s="1198"/>
      <c r="AM15" s="1198"/>
      <c r="AN15" s="1199"/>
      <c r="AO15" s="287">
        <v>-98406</v>
      </c>
      <c r="AP15" s="287">
        <v>-3446</v>
      </c>
      <c r="AQ15" s="288">
        <v>-4456</v>
      </c>
      <c r="AR15" s="289">
        <v>-22.7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193</v>
      </c>
      <c r="AL16" s="1198"/>
      <c r="AM16" s="1198"/>
      <c r="AN16" s="1199"/>
      <c r="AO16" s="287">
        <v>1964642</v>
      </c>
      <c r="AP16" s="287">
        <v>68800</v>
      </c>
      <c r="AQ16" s="288">
        <v>72972</v>
      </c>
      <c r="AR16" s="289">
        <v>-5.7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533</v>
      </c>
      <c r="AP20" s="296" t="s">
        <v>534</v>
      </c>
      <c r="AQ20" s="297" t="s">
        <v>535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536</v>
      </c>
      <c r="AL21" s="1201"/>
      <c r="AM21" s="1201"/>
      <c r="AN21" s="1202"/>
      <c r="AO21" s="300">
        <v>6.55</v>
      </c>
      <c r="AP21" s="301">
        <v>6.56</v>
      </c>
      <c r="AQ21" s="302">
        <v>-0.01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537</v>
      </c>
      <c r="AL22" s="1201"/>
      <c r="AM22" s="1201"/>
      <c r="AN22" s="1202"/>
      <c r="AO22" s="305">
        <v>98.9</v>
      </c>
      <c r="AP22" s="306">
        <v>97.1</v>
      </c>
      <c r="AQ22" s="307">
        <v>1.8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538</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539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519</v>
      </c>
      <c r="AP30" s="275"/>
      <c r="AQ30" s="276" t="s">
        <v>520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521</v>
      </c>
      <c r="AQ31" s="282" t="s">
        <v>522</v>
      </c>
      <c r="AR31" s="283" t="s">
        <v>523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541</v>
      </c>
      <c r="AL32" s="1185"/>
      <c r="AM32" s="1185"/>
      <c r="AN32" s="1186"/>
      <c r="AO32" s="315">
        <v>728508</v>
      </c>
      <c r="AP32" s="315">
        <v>25512</v>
      </c>
      <c r="AQ32" s="316">
        <v>32092</v>
      </c>
      <c r="AR32" s="317">
        <v>-20.5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542</v>
      </c>
      <c r="AL33" s="1185"/>
      <c r="AM33" s="1185"/>
      <c r="AN33" s="1186"/>
      <c r="AO33" s="315" t="s">
        <v>527</v>
      </c>
      <c r="AP33" s="315" t="s">
        <v>527</v>
      </c>
      <c r="AQ33" s="316" t="s">
        <v>527</v>
      </c>
      <c r="AR33" s="317" t="s">
        <v>527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543</v>
      </c>
      <c r="AL34" s="1185"/>
      <c r="AM34" s="1185"/>
      <c r="AN34" s="1186"/>
      <c r="AO34" s="315" t="s">
        <v>527</v>
      </c>
      <c r="AP34" s="315" t="s">
        <v>527</v>
      </c>
      <c r="AQ34" s="316" t="s">
        <v>527</v>
      </c>
      <c r="AR34" s="317" t="s">
        <v>527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544</v>
      </c>
      <c r="AL35" s="1185"/>
      <c r="AM35" s="1185"/>
      <c r="AN35" s="1186"/>
      <c r="AO35" s="315">
        <v>238274</v>
      </c>
      <c r="AP35" s="315">
        <v>8344</v>
      </c>
      <c r="AQ35" s="316">
        <v>8882</v>
      </c>
      <c r="AR35" s="317">
        <v>-6.1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545</v>
      </c>
      <c r="AL36" s="1185"/>
      <c r="AM36" s="1185"/>
      <c r="AN36" s="1186"/>
      <c r="AO36" s="315">
        <v>71403</v>
      </c>
      <c r="AP36" s="315">
        <v>2500</v>
      </c>
      <c r="AQ36" s="316">
        <v>1893</v>
      </c>
      <c r="AR36" s="317">
        <v>32.1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546</v>
      </c>
      <c r="AL37" s="1185"/>
      <c r="AM37" s="1185"/>
      <c r="AN37" s="1186"/>
      <c r="AO37" s="315">
        <v>36793</v>
      </c>
      <c r="AP37" s="315">
        <v>1288</v>
      </c>
      <c r="AQ37" s="316">
        <v>971</v>
      </c>
      <c r="AR37" s="317">
        <v>32.6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547</v>
      </c>
      <c r="AL38" s="1188"/>
      <c r="AM38" s="1188"/>
      <c r="AN38" s="1189"/>
      <c r="AO38" s="318" t="s">
        <v>527</v>
      </c>
      <c r="AP38" s="318" t="s">
        <v>527</v>
      </c>
      <c r="AQ38" s="319">
        <v>0</v>
      </c>
      <c r="AR38" s="307" t="s">
        <v>527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548</v>
      </c>
      <c r="AL39" s="1188"/>
      <c r="AM39" s="1188"/>
      <c r="AN39" s="1189"/>
      <c r="AO39" s="315">
        <v>-213437</v>
      </c>
      <c r="AP39" s="315">
        <v>-7474</v>
      </c>
      <c r="AQ39" s="316">
        <v>-3104</v>
      </c>
      <c r="AR39" s="317">
        <v>140.80000000000001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549</v>
      </c>
      <c r="AL40" s="1185"/>
      <c r="AM40" s="1185"/>
      <c r="AN40" s="1186"/>
      <c r="AO40" s="315">
        <v>-619539</v>
      </c>
      <c r="AP40" s="315">
        <v>-21696</v>
      </c>
      <c r="AQ40" s="316">
        <v>-27365</v>
      </c>
      <c r="AR40" s="317">
        <v>-20.7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307</v>
      </c>
      <c r="AL41" s="1191"/>
      <c r="AM41" s="1191"/>
      <c r="AN41" s="1192"/>
      <c r="AO41" s="315">
        <v>242002</v>
      </c>
      <c r="AP41" s="315">
        <v>8475</v>
      </c>
      <c r="AQ41" s="316">
        <v>13369</v>
      </c>
      <c r="AR41" s="317">
        <v>-36.6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519</v>
      </c>
      <c r="AN49" s="1179" t="s">
        <v>553</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554</v>
      </c>
      <c r="AO50" s="332" t="s">
        <v>555</v>
      </c>
      <c r="AP50" s="333" t="s">
        <v>556</v>
      </c>
      <c r="AQ50" s="334" t="s">
        <v>557</v>
      </c>
      <c r="AR50" s="335" t="s">
        <v>558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559</v>
      </c>
      <c r="AL51" s="328"/>
      <c r="AM51" s="336">
        <v>527112</v>
      </c>
      <c r="AN51" s="337">
        <v>18345</v>
      </c>
      <c r="AO51" s="338">
        <v>-81.8</v>
      </c>
      <c r="AP51" s="339">
        <v>53655</v>
      </c>
      <c r="AQ51" s="340">
        <v>-6.1</v>
      </c>
      <c r="AR51" s="341">
        <v>-75.7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560</v>
      </c>
      <c r="AM52" s="344">
        <v>425587</v>
      </c>
      <c r="AN52" s="345">
        <v>14812</v>
      </c>
      <c r="AO52" s="346">
        <v>-84.2</v>
      </c>
      <c r="AP52" s="347">
        <v>32719</v>
      </c>
      <c r="AQ52" s="348">
        <v>-9.6</v>
      </c>
      <c r="AR52" s="349">
        <v>-74.599999999999994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561</v>
      </c>
      <c r="AL53" s="328"/>
      <c r="AM53" s="336">
        <v>716930</v>
      </c>
      <c r="AN53" s="337">
        <v>24922</v>
      </c>
      <c r="AO53" s="338">
        <v>35.9</v>
      </c>
      <c r="AP53" s="339">
        <v>53869</v>
      </c>
      <c r="AQ53" s="340">
        <v>0.4</v>
      </c>
      <c r="AR53" s="341">
        <v>35.5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560</v>
      </c>
      <c r="AM54" s="344">
        <v>519935</v>
      </c>
      <c r="AN54" s="345">
        <v>18074</v>
      </c>
      <c r="AO54" s="346">
        <v>22</v>
      </c>
      <c r="AP54" s="347">
        <v>35046</v>
      </c>
      <c r="AQ54" s="348">
        <v>7.1</v>
      </c>
      <c r="AR54" s="349">
        <v>14.9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562</v>
      </c>
      <c r="AL55" s="328"/>
      <c r="AM55" s="336">
        <v>1164618</v>
      </c>
      <c r="AN55" s="337">
        <v>40582</v>
      </c>
      <c r="AO55" s="338">
        <v>62.8</v>
      </c>
      <c r="AP55" s="339">
        <v>59119</v>
      </c>
      <c r="AQ55" s="340">
        <v>9.6999999999999993</v>
      </c>
      <c r="AR55" s="341">
        <v>53.1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560</v>
      </c>
      <c r="AM56" s="344">
        <v>567353</v>
      </c>
      <c r="AN56" s="345">
        <v>19770</v>
      </c>
      <c r="AO56" s="346">
        <v>9.4</v>
      </c>
      <c r="AP56" s="347">
        <v>29900</v>
      </c>
      <c r="AQ56" s="348">
        <v>-14.7</v>
      </c>
      <c r="AR56" s="349">
        <v>24.1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563</v>
      </c>
      <c r="AL57" s="328"/>
      <c r="AM57" s="336">
        <v>2239604</v>
      </c>
      <c r="AN57" s="337">
        <v>78316</v>
      </c>
      <c r="AO57" s="338">
        <v>93</v>
      </c>
      <c r="AP57" s="339">
        <v>53895</v>
      </c>
      <c r="AQ57" s="340">
        <v>-8.8000000000000007</v>
      </c>
      <c r="AR57" s="341">
        <v>101.8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560</v>
      </c>
      <c r="AM58" s="344">
        <v>1821779</v>
      </c>
      <c r="AN58" s="345">
        <v>63705</v>
      </c>
      <c r="AO58" s="346">
        <v>222.2</v>
      </c>
      <c r="AP58" s="347">
        <v>31224</v>
      </c>
      <c r="AQ58" s="348">
        <v>4.4000000000000004</v>
      </c>
      <c r="AR58" s="349">
        <v>217.8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564</v>
      </c>
      <c r="AL59" s="328"/>
      <c r="AM59" s="336">
        <v>644132</v>
      </c>
      <c r="AN59" s="337">
        <v>22557</v>
      </c>
      <c r="AO59" s="338">
        <v>-71.2</v>
      </c>
      <c r="AP59" s="339">
        <v>47161</v>
      </c>
      <c r="AQ59" s="340">
        <v>-12.5</v>
      </c>
      <c r="AR59" s="341">
        <v>-58.7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560</v>
      </c>
      <c r="AM60" s="344">
        <v>451332</v>
      </c>
      <c r="AN60" s="345">
        <v>15805</v>
      </c>
      <c r="AO60" s="346">
        <v>-75.2</v>
      </c>
      <c r="AP60" s="347">
        <v>24595</v>
      </c>
      <c r="AQ60" s="348">
        <v>-21.2</v>
      </c>
      <c r="AR60" s="349">
        <v>-54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565</v>
      </c>
      <c r="AL61" s="350"/>
      <c r="AM61" s="351">
        <v>1058479</v>
      </c>
      <c r="AN61" s="352">
        <v>36944</v>
      </c>
      <c r="AO61" s="353">
        <v>7.7</v>
      </c>
      <c r="AP61" s="354">
        <v>53540</v>
      </c>
      <c r="AQ61" s="355">
        <v>-3.5</v>
      </c>
      <c r="AR61" s="341">
        <v>11.2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560</v>
      </c>
      <c r="AM62" s="344">
        <v>757197</v>
      </c>
      <c r="AN62" s="345">
        <v>26433</v>
      </c>
      <c r="AO62" s="346">
        <v>18.8</v>
      </c>
      <c r="AP62" s="347">
        <v>30697</v>
      </c>
      <c r="AQ62" s="348">
        <v>-6.8</v>
      </c>
      <c r="AR62" s="349">
        <v>25.6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1p4iZi0aflvWv9HNhOnQSDPWgeJUqFkFT/k/fo1iqlAsN/gpOSSZNyncXgMkYYy5X10l0YDj7AEtkqFRJZhv3A==" saltValue="BzWiJhIjWr6qczpkpOD5N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567</v>
      </c>
    </row>
    <row r="121" spans="125:125" ht="13.5" hidden="1" customHeight="1" x14ac:dyDescent="0.15">
      <c r="DU121" s="262"/>
    </row>
  </sheetData>
  <sheetProtection algorithmName="SHA-512" hashValue="AGpEEP8h2X5KldWhbQFx/z+/sgaJPIEsh0UWgRytn6RNmA0xQSeRunE1Sbj/Wz5tuyIlkDFIcQWsF/nGGaPK7Q==" saltValue="61mo4w4V7fRUDVO2Ss3J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568</v>
      </c>
    </row>
  </sheetData>
  <sheetProtection algorithmName="SHA-512" hashValue="1YnJv65U/PltCMWPtAlTTRxz/+84EFQz3KB0wEO7DmqyOI5Ek6jM6o+WmiiEc5GWHnM0eZemkq406JS32z288Q==" saltValue="OfRgYD9sOT28nn5TQE0/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3" t="s">
        <v>3</v>
      </c>
      <c r="D47" s="1203"/>
      <c r="E47" s="1204"/>
      <c r="F47" s="11">
        <v>34.93</v>
      </c>
      <c r="G47" s="12">
        <v>27.81</v>
      </c>
      <c r="H47" s="12">
        <v>24.12</v>
      </c>
      <c r="I47" s="12">
        <v>21.66</v>
      </c>
      <c r="J47" s="13">
        <v>19.46</v>
      </c>
    </row>
    <row r="48" spans="2:10" ht="57.75" customHeight="1" x14ac:dyDescent="0.15">
      <c r="B48" s="14"/>
      <c r="C48" s="1205" t="s">
        <v>4</v>
      </c>
      <c r="D48" s="1205"/>
      <c r="E48" s="1206"/>
      <c r="F48" s="15">
        <v>5.78</v>
      </c>
      <c r="G48" s="16">
        <v>5.83</v>
      </c>
      <c r="H48" s="16">
        <v>6.3</v>
      </c>
      <c r="I48" s="16">
        <v>5.42</v>
      </c>
      <c r="J48" s="17">
        <v>7.81</v>
      </c>
    </row>
    <row r="49" spans="2:10" ht="57.75" customHeight="1" thickBot="1" x14ac:dyDescent="0.2">
      <c r="B49" s="18"/>
      <c r="C49" s="1207" t="s">
        <v>5</v>
      </c>
      <c r="D49" s="1207"/>
      <c r="E49" s="1208"/>
      <c r="F49" s="19" t="s">
        <v>574</v>
      </c>
      <c r="G49" s="20" t="s">
        <v>575</v>
      </c>
      <c r="H49" s="20" t="s">
        <v>576</v>
      </c>
      <c r="I49" s="20" t="s">
        <v>577</v>
      </c>
      <c r="J49" s="21">
        <v>2.16</v>
      </c>
    </row>
    <row r="50" spans="2:10" x14ac:dyDescent="0.15"/>
  </sheetData>
  <sheetProtection algorithmName="SHA-512" hashValue="bNth5L95MEhoWCD4qbKWEcApmri9zuJN6RO+nUQFkJgDYEPgEax9He9etTtc62Eh3MInX12Cb3skUpW3k5tzGw==" saltValue="XTCiOPS08LIWTU0S35AT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深川 啓一</cp:lastModifiedBy>
  <cp:lastPrinted>2023-10-02T01:47:16Z</cp:lastPrinted>
  <dcterms:created xsi:type="dcterms:W3CDTF">2023-02-20T05:47:43Z</dcterms:created>
  <dcterms:modified xsi:type="dcterms:W3CDTF">2023-11-01T05:49:10Z</dcterms:modified>
  <cp:category/>
</cp:coreProperties>
</file>