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g01j021\財政係\01財政関係\令和２年度\★R020819【9.10〆】平成３０年度財政状況資料集（公会計分）の作成について（照会）\提出用（ファイル結合済）\"/>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<sst xmlns="http://schemas.openxmlformats.org/spreadsheetml/2006/main" count="1105" uniqueCount="613">
  <si>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</si>
  <si>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</si>
  <si>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</si>
  <si>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</si>
  <si>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</si>
  <si>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</si>
  <si>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</si>
  <si>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</si>
  <si>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</si>
  <si>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</si>
  <si>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</si>
  <si>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</si>
  <si>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</si>
  <si>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</si>
  <si>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</si>
  <si>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</si>
  <si>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</si>
  <si>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</si>
  <si>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</si>
  <si>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</si>
  <si>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</si>
  <si>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</si>
  <si>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</si>
  <si>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</si>
  <si>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</si>
  <si>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</si>
  <si>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</si>
  <si>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</si>
  <si>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</si>
  <si>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</si>
  <si>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</si>
  <si>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</si>
  <si>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</si>
  <si>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</si>
  <si>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</si>
  <si>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</si>
  <si>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</si>
  <si>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</si>
  <si>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</si>
  <si>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</si>
  <si>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</si>
  <si>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</si>
  <si>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</si>
  <si>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</si>
  <si>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</si>
  <si>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</si>
  <si>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</si>
  <si>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</si>
  <si>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</si>
  <si>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</si>
  <si>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</si>
  <si>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</si>
  <si>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</si>
  <si>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</si>
  <si>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</si>
  <si>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</si>
  <si>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</si>
  <si>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</si>
  <si>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</si>
  <si>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</si>
  <si>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</si>
  <si>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</si>
  <si>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</si>
  <si>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</si>
  <si>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</si>
  <si>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</si>
  <si>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</si>
  <si>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</si>
  <si>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</si>
  <si>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</si>
  <si>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</si>
  <si>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</si>
  <si>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</si>
  <si>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</si>
  <si>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</si>
  <si>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</si>
  <si>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</si>
  <si>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</si>
  <si>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</si>
  <si>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</si>
  <si>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</si>
  <si>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</si>
  <si>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</si>
  <si>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</si>
  <si>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</si>
  <si>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</si>
  <si>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</si>
  <si>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</si>
  <si>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</si>
  <si>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</si>
  <si>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</si>
  <si>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</si>
  <si>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</si>
  <si>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</si>
  <si>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</si>
  <si>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</si>
  <si>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</si>
  <si>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</si>
  <si>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阿久比町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</si>
  <si>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</si>
  <si>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</si>
  <si>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</si>
  <si>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</si>
  <si>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</si>
  <si>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</si>
  <si>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</si>
  <si>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</si>
  <si>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</si>
  <si>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</si>
  <si>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</si>
  <si>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</si>
  <si>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</si>
  <si>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</si>
  <si>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</si>
  <si>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</si>
  <si>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</si>
  <si>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</si>
  <si>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</si>
  <si>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</si>
  <si>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</si>
  <si>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</si>
  <si>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</si>
  <si>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</si>
  <si>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</si>
  <si>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</si>
  <si>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</si>
  <si>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</si>
  <si>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</si>
  <si>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</si>
  <si>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</si>
  <si>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</si>
  <si>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</si>
  <si>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</si>
  <si>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</si>
  <si>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</si>
  <si>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</si>
  <si>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</si>
  <si>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</si>
  <si>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</si>
  <si>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</si>
  <si>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</si>
  <si>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</si>
  <si>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</si>
  <si>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</si>
  <si>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</si>
  <si>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</si>
  <si>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</si>
  <si>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</si>
  <si>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</si>
  <si>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</si>
  <si>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</si>
  <si>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</si>
  <si>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</si>
  <si>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</si>
  <si>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</si>
  <si>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</si>
  <si>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</si>
  <si>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</si>
  <si>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</si>
  <si>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</si>
  <si>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</si>
  <si>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</si>
  <si>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</si>
  <si>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</si>
  <si>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</si>
  <si>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</si>
  <si>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</si>
  <si>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</si>
  <si>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</si>
  <si>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</si>
  <si>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</si>
  <si>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</si>
  <si>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</si>
  <si>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</si>
  <si>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</si>
  <si>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</si>
  <si>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</si>
  <si>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</si>
  <si>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</si>
  <si>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</si>
  <si>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</si>
  <si>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</si>
  <si>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</si>
  <si>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</si>
  <si>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</si>
  <si>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</si>
  <si>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</si>
  <si>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</si>
  <si>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</si>
  <si>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</si>
  <si>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</si>
  <si>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</si>
  <si>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</si>
  <si>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</si>
  <si>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</si>
  <si>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</si>
  <si>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</si>
  <si>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</si>
  <si>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</si>
  <si>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</si>
  <si>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</si>
  <si>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</si>
  <si>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</si>
  <si>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</si>
  <si>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</si>
  <si>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</si>
  <si>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</si>
  <si>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</si>
  <si>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</si>
  <si>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</si>
  <si>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</si>
  <si>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愛知県阿久比町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</si>
  <si>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</si>
  <si>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</si>
  <si>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</si>
  <si>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</si>
  <si>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</si>
  <si>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</si>
  <si>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</si>
  <si>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</si>
  <si>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</si>
  <si>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</si>
  <si>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</si>
  <si>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</si>
  <si>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</si>
  <si>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</si>
  <si>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</si>
  <si>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</si>
  <si>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</si>
  <si>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</si>
  <si>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</si>
  <si>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</si>
  <si>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</si>
  <si>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</si>
  <si>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</si>
  <si>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</si>
  <si>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</si>
  <si>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</si>
  <si>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</si>
  <si>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</si>
  <si>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</si>
  <si>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</si>
  <si>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</si>
  <si>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</si>
  <si>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</si>
  <si>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</si>
  <si>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</si>
  <si>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</si>
  <si>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</si>
  <si>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</si>
  <si>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</si>
  <si>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</si>
  <si>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</si>
  <si>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</si>
  <si>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</si>
  <si>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</si>
  <si>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</si>
  <si>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</si>
  <si>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</si>
  <si>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</si>
  <si>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</si>
  <si>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</si>
  <si>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</si>
  <si>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</si>
  <si>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</si>
  <si>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</si>
  <si>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</si>
  <si>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</si>
  <si>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</si>
  <si>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</si>
  <si>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</si>
  <si>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</si>
  <si>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</si>
  <si>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</si>
  <si>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</si>
  <si>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</si>
  <si>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</si>
  <si>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</si>
  <si>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</si>
  <si>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</si>
  <si>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</si>
  <si>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</si>
  <si>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</si>
  <si>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</si>
  <si>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</si>
  <si>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</si>
  <si>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</si>
  <si>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</si>
  <si>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</si>
  <si>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</si>
  <si>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</si>
  <si>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</si>
  <si>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</si>
  <si>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</si>
  <si>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</si>
  <si>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</si>
  <si>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</si>
  <si>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</si>
  <si>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</si>
  <si>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</si>
  <si>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</si>
  <si>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</si>
  <si>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</si>
  <si>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</si>
  <si>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</si>
  <si>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</si>
  <si>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</si>
  <si>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</si>
  <si>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</si>
  <si>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</si>
  <si>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</si>
  <si>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</si>
  <si>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</si>
  <si>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</si>
  <si>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</si>
  <si>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</si>
  <si>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</si>
  <si>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</si>
  <si>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</si>
  <si>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</si>
  <si>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</si>
  <si>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</si>
  <si>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</si>
  <si>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</si>
  <si>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</si>
  <si>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</si>
  <si>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</si>
  <si>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</si>
  <si>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</si>
  <si>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</si>
  <si>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</si>
  <si>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</si>
  <si>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</si>
  <si>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</si>
  <si>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</si>
  <si>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</si>
  <si>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</si>
  <si>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</si>
  <si>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</si>
  <si>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</si>
  <si>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</si>
  <si>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</si>
  <si>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</si>
  <si>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</si>
  <si>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</si>
  <si>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</si>
  <si>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</si>
  <si>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</si>
  <si>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</si>
  <si>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</si>
  <si>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</si>
  <si>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</si>
  <si>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</si>
  <si>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</si>
  <si>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</si>
  <si>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</si>
  <si>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</si>
  <si>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</si>
  <si>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</si>
  <si>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</si>
  <si>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</si>
  <si>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愛知県阿久比町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</si>
  <si>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</si>
  <si>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</si>
  <si>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</si>
  <si>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</si>
  <si>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</si>
  <si>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</si>
  <si>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</si>
  <si>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</si>
  <si>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</si>
  <si>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</si>
  <si>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</si>
  <si>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</si>
  <si>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</si>
  <si>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</si>
  <si>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</si>
  <si>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</si>
  <si>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</si>
  <si>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</si>
  <si>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</si>
  <si>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</si>
  <si>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</si>
  <si>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</si>
  <si>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</si>
  <si>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</si>
  <si>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</si>
  <si>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</si>
  <si>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</si>
  <si>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</si>
  <si>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</si>
  <si>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</si>
  <si>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</si>
  <si>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</si>
  <si>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</si>
  <si>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</si>
  <si>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</si>
  <si>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</si>
  <si>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</si>
  <si>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</si>
  <si>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</si>
  <si>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</si>
  <si>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</si>
  <si>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</si>
  <si>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</si>
  <si>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</si>
  <si>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</si>
  <si>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</si>
  <si>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</si>
  <si>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</si>
  <si>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</si>
  <si>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</si>
  <si>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</si>
  <si>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</si>
  <si>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</si>
  <si>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</si>
  <si>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</si>
  <si>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</si>
  <si>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</si>
  <si>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</si>
  <si>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</si>
  <si>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</si>
  <si>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</si>
  <si>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</si>
  <si>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</si>
  <si>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</si>
  <si>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</si>
  <si>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</si>
  <si>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</si>
  <si>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</si>
  <si>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</si>
  <si>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</si>
  <si>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</si>
  <si>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</si>
  <si>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</si>
  <si>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</si>
  <si>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</si>
  <si>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</si>
  <si>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</si>
  <si>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</si>
  <si>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</si>
  <si>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</si>
  <si>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</si>
  <si>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</si>
  <si>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</si>
  <si>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</si>
  <si>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</si>
  <si>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</si>
  <si>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</si>
  <si>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</si>
  <si>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</si>
  <si>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</si>
  <si>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</si>
  <si>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</si>
  <si>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</si>
  <si>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</si>
  <si>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</si>
  <si>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</si>
  <si>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</si>
  <si>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</si>
  <si>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</si>
  <si>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</si>
  <si>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</si>
  <si>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</si>
  <si>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</si>
  <si>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</si>
  <si>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</si>
  <si>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</si>
  <si>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</si>
  <si>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</si>
  <si>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</si>
  <si>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</si>
  <si>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</si>
  <si>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</si>
  <si>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</si>
  <si>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</si>
  <si>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</si>
  <si>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</si>
  <si>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</si>
  <si>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</si>
  <si>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</si>
  <si>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</si>
  <si>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</si>
  <si>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</si>
  <si>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</si>
  <si>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</si>
  <si>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</si>
  <si>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</si>
  <si>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</si>
  <si>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</si>
  <si>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</si>
  <si>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</si>
  <si>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</si>
  <si>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</si>
  <si>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</si>
  <si>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</si>
  <si>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</si>
  <si>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</si>
  <si>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</si>
  <si>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</si>
  <si>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</si>
  <si>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</si>
  <si>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</si>
  <si>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</si>
  <si>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</si>
  <si>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</si>
  <si>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</si>
  <si>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</si>
  <si>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</si>
  <si>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</si>
  <si>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</si>
  <si>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</si>
  <si>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</si>
  <si>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</si>
  <si>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</si>
  <si>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</si>
  <si>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</si>
  <si>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</si>
  <si>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</si>
  <si>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</si>
  <si>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</si>
  <si>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</si>
  <si>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</si>
  <si>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</si>
  <si>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</si>
  <si>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</si>
  <si>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</si>
  <si>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</si>
  <si>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</si>
  <si>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</si>
  <si>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</si>
  <si>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</si>
  <si>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</si>
  <si>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</si>
  <si>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</si>
  <si>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</si>
  <si>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</si>
  <si>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</si>
  <si>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</si>
  <si>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</si>
  <si>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</si>
  <si>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</si>
  <si>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</si>
  <si>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</si>
  <si>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</si>
  <si>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</si>
  <si>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</si>
  <si>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</si>
  <si>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</si>
  <si>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</si>
  <si>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</si>
  <si>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</si>
  <si>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</si>
  <si>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</si>
  <si>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</si>
  <si>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</si>
  <si>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</si>
  <si>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</si>
  <si>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</si>
  <si>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</si>
  <si>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</si>
  <si>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</si>
  <si>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</si>
  <si>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</si>
  <si>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</si>
  <si>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2.60</t>
  </si>
  <si>
    <t>▲ 7.39</t>
  </si>
  <si>
    <t>▲ 8.93</t>
  </si>
  <si>
    <t>▲ 6.78</t>
  </si>
  <si>
    <t>水道事業会計</t>
  </si>
  <si>
    <t>一般会計</t>
  </si>
  <si>
    <t>介護保険特別会計</t>
  </si>
  <si>
    <t>下水道事業特別会計</t>
  </si>
  <si>
    <t>国民健康保険特別会計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</si>
  <si>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</si>
  <si>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</si>
  <si>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</si>
  <si>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</si>
  <si>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</si>
  <si>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</si>
  <si>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</si>
  <si>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</si>
  <si>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</si>
  <si>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</si>
  <si>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知多中部広域事務組合（一般会計）</t>
    <rPh sb="0" eb="2">
      <t>チタ</t>
    </rPh>
    <rPh sb="2" eb="4">
      <t>チュウブ</t>
    </rPh>
    <rPh sb="4" eb="6">
      <t>コウイキ</t>
    </rPh>
    <rPh sb="6" eb="8">
      <t>ジム</t>
    </rPh>
    <rPh sb="8" eb="10">
      <t>クミアイ</t>
    </rPh>
    <rPh sb="11" eb="13">
      <t>イッパン</t>
    </rPh>
    <rPh sb="13" eb="15">
      <t>カイケイ</t>
    </rPh>
    <phoneticPr fontId="2"/>
  </si>
  <si>
    <t>知多中部広域事務組合（消防指令センター特別会計）</t>
    <rPh sb="11" eb="13">
      <t>ショウボウ</t>
    </rPh>
    <rPh sb="13" eb="15">
      <t>シレイ</t>
    </rPh>
    <rPh sb="19" eb="21">
      <t>トクベツ</t>
    </rPh>
    <rPh sb="21" eb="23">
      <t>カイケイ</t>
    </rPh>
    <phoneticPr fontId="2"/>
  </si>
  <si>
    <t>東部知多衛生組合</t>
    <rPh sb="0" eb="2">
      <t>トウブ</t>
    </rPh>
    <rPh sb="2" eb="4">
      <t>チタ</t>
    </rPh>
    <rPh sb="4" eb="6">
      <t>エイセイ</t>
    </rPh>
    <rPh sb="6" eb="8">
      <t>クミアイ</t>
    </rPh>
    <phoneticPr fontId="2"/>
  </si>
  <si>
    <t>愛知県後期高齢者医療広域連合（一般会計）</t>
    <rPh sb="0" eb="3">
      <t>アイチケン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</si>
  <si>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15" eb="17">
      <t>コウキ</t>
    </rPh>
    <rPh sb="17" eb="20">
      <t>コウレイシャ</t>
    </rPh>
    <rPh sb="20" eb="22">
      <t>イリョウ</t>
    </rPh>
    <rPh sb="22" eb="24">
      <t>トクベツ</t>
    </rPh>
    <phoneticPr fontId="2"/>
  </si>
  <si>
    <t>-</t>
    <phoneticPr fontId="2"/>
  </si>
  <si>
    <t>-</t>
    <phoneticPr fontId="2"/>
  </si>
  <si>
    <t>-</t>
    <phoneticPr fontId="2"/>
  </si>
  <si>
    <t>学校整備基金</t>
    <rPh sb="0" eb="2">
      <t>ガッコウ</t>
    </rPh>
    <rPh sb="2" eb="4">
      <t>セイビ</t>
    </rPh>
    <rPh sb="4" eb="6">
      <t>キキン</t>
    </rPh>
    <phoneticPr fontId="2"/>
  </si>
  <si>
    <t>もちの木園整備基金</t>
    <phoneticPr fontId="2"/>
  </si>
  <si>
    <t>福祉基金</t>
    <phoneticPr fontId="2"/>
  </si>
  <si>
    <t>－</t>
  </si>
  <si>
    <t>－</t>
    <phoneticPr fontId="2"/>
  </si>
  <si>
    <t>ふるさと基金</t>
  </si>
  <si>
    <t>公共施設整備基金</t>
    <rPh sb="0" eb="2">
      <t>コウキョウ</t>
    </rPh>
    <rPh sb="2" eb="4">
      <t>シセツ</t>
    </rPh>
    <rPh sb="4" eb="6">
      <t>セイビ</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</si>
  <si>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</si>
  <si>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</si>
  <si>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</si>
  <si>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30年度は、組合が行った建設事業に伴い、同組合の地方債残高が増額したことで将来負担比率が増加し、類似団体と比べて高い水準にある一方、有形固定資産減価償却率は類似団体よりも低い水準となっています。新たな施設の建設に係る起債額が増加する一方、今後は平成28年度に策定した公共施設等総合管理計画に掲げた「事後保全型」から「予防保全型」への転換という方針のもと、個別施設計画の策定を推進し、長寿命化及び維持管理費用の適正化、平準化を図り、将来負担比率の上昇の抑制に努めます。</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</si>
  <si>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</si>
  <si>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</si>
  <si>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</si>
  <si>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</si>
  <si>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</si>
  <si>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</si>
  <si>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にありますが、将来負担比率は前年度に引き続き、類似団体よりも高くなっています。平成30年度は組合が行った建設事業に伴い、同組合の地方債残高が増額したことが要因となっています。また、実質公債費比率も新庁舎建設事業の元金償還額が増加していくことを考えますと、上昇傾向が続くことが予想されます。今後は、これまで以上に公債費の適正化に取り組んでいく必要があると考えられます。</t>
    <phoneticPr fontId="5"/>
  </si>
  <si>
    <t>将来負担比率</t>
    <phoneticPr fontId="5"/>
  </si>
  <si>
    <t>実質公債費比率</t>
    <phoneticPr fontId="5"/>
  </si>
  <si>
    <t>類似団体内平均値</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</si>
</sst>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56894</c:v>
                </c:pt>
                <c:pt idx="2">
                  <c:v>57122</c:v>
                </c:pt>
                <c:pt idx="3">
                  <c:v>53655</c:v>
                </c:pt>
                <c:pt idx="4">
                  <c:v>53869</c:v>
                </c:pt>
              </c:numCache>
            </c:numRef>
          </c:val>
          <c:smooth val="0"/>
          <c:extLst>
            <c:ext xmlns:c16="http://schemas.microsoft.com/office/drawing/2014/chart" uri="{C3380CC4-5D6E-409C-BE32-E72D297353CC}">
              <c16:uniqueId val="{00000000-6D30-4DD5-83E2-1A098B42225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65135</c:v>
                </c:pt>
                <c:pt idx="1">
                  <c:v>87582</c:v>
                </c:pt>
                <c:pt idx="2">
                  <c:v>101060</c:v>
                </c:pt>
                <c:pt idx="3">
                  <c:v>18345</c:v>
                </c:pt>
                <c:pt idx="4">
                  <c:v>24922</c:v>
                </c:pt>
              </c:numCache>
            </c:numRef>
          </c:val>
          <c:smooth val="0"/>
          <c:extLst>
            <c:ext xmlns:c16="http://schemas.microsoft.com/office/drawing/2014/chart" uri="{C3380CC4-5D6E-409C-BE32-E72D297353CC}">
              <c16:uniqueId val="{00000001-6D30-4DD5-83E2-1A098B42225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10.98</c:v>
                </c:pt>
                <c:pt idx="1">
                  <c:v>10.3</c:v>
                </c:pt>
                <c:pt idx="2">
                  <c:v>6.04</c:v>
                </c:pt>
                <c:pt idx="3">
                  <c:v>5.78</c:v>
                </c:pt>
                <c:pt idx="4">
                  <c:v>5.83</c:v>
                </c:pt>
              </c:numCache>
            </c:numRef>
          </c:val>
          <c:extLst>
            <c:ext xmlns:c16="http://schemas.microsoft.com/office/drawing/2014/chart" uri="{C3380CC4-5D6E-409C-BE32-E72D297353CC}">
              <c16:uniqueId val="{00000000-8126-4CF5-BDF0-A0B372D9183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51.61</c:v>
                </c:pt>
                <c:pt idx="1">
                  <c:v>47.55</c:v>
                </c:pt>
                <c:pt idx="2">
                  <c:v>44.01</c:v>
                </c:pt>
                <c:pt idx="3">
                  <c:v>34.93</c:v>
                </c:pt>
                <c:pt idx="4">
                  <c:v>27.81</c:v>
                </c:pt>
              </c:numCache>
            </c:numRef>
          </c:val>
          <c:extLst>
            <c:ext xmlns:c16="http://schemas.microsoft.com/office/drawing/2014/chart" uri="{C3380CC4-5D6E-409C-BE32-E72D297353CC}">
              <c16:uniqueId val="{00000001-8126-4CF5-BDF0-A0B372D9183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9.7100000000000009</c:v>
                </c:pt>
                <c:pt idx="1">
                  <c:v>-2.6</c:v>
                </c:pt>
                <c:pt idx="2">
                  <c:v>-7.39</c:v>
                </c:pt>
                <c:pt idx="3">
                  <c:v>-8.93</c:v>
                </c:pt>
                <c:pt idx="4">
                  <c:v>-6.78</c:v>
                </c:pt>
              </c:numCache>
            </c:numRef>
          </c:val>
          <c:smooth val="0"/>
          <c:extLst>
            <c:ext xmlns:c16="http://schemas.microsoft.com/office/drawing/2014/chart" uri="{C3380CC4-5D6E-409C-BE32-E72D297353CC}">
              <c16:uniqueId val="{00000002-8126-4CF5-BDF0-A0B372D9183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7AAD-42C6-993B-94F9FA411B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AAD-42C6-993B-94F9FA411B7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AAD-42C6-993B-94F9FA411B7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AAD-42C6-993B-94F9FA411B7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0.06</c:v>
                </c:pt>
                <c:pt idx="2">
                  <c:v>#N/A</c:v>
                </c:pt>
                <c:pt idx="3">
                  <c:v>0.11</c:v>
                </c:pt>
                <c:pt idx="4">
                  <c:v>#N/A</c:v>
                </c:pt>
                <c:pt idx="5">
                  <c:v>0.11</c:v>
                </c:pt>
                <c:pt idx="6">
                  <c:v>#N/A</c:v>
                </c:pt>
                <c:pt idx="7">
                  <c:v>0.23</c:v>
                </c:pt>
                <c:pt idx="8">
                  <c:v>#N/A</c:v>
                </c:pt>
                <c:pt idx="9">
                  <c:v>0.14000000000000001</c:v>
                </c:pt>
              </c:numCache>
            </c:numRef>
          </c:val>
          <c:extLst>
            <c:ext xmlns:c16="http://schemas.microsoft.com/office/drawing/2014/chart" uri="{C3380CC4-5D6E-409C-BE32-E72D297353CC}">
              <c16:uniqueId val="{00000004-7AAD-42C6-993B-94F9FA411B7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5.0999999999999996</c:v>
                </c:pt>
                <c:pt idx="2">
                  <c:v>#N/A</c:v>
                </c:pt>
                <c:pt idx="3">
                  <c:v>3.81</c:v>
                </c:pt>
                <c:pt idx="4">
                  <c:v>#N/A</c:v>
                </c:pt>
                <c:pt idx="5">
                  <c:v>3.7</c:v>
                </c:pt>
                <c:pt idx="6">
                  <c:v>#N/A</c:v>
                </c:pt>
                <c:pt idx="7">
                  <c:v>2.69</c:v>
                </c:pt>
                <c:pt idx="8">
                  <c:v>#N/A</c:v>
                </c:pt>
                <c:pt idx="9">
                  <c:v>0.98</c:v>
                </c:pt>
              </c:numCache>
            </c:numRef>
          </c:val>
          <c:extLst>
            <c:ext xmlns:c16="http://schemas.microsoft.com/office/drawing/2014/chart" uri="{C3380CC4-5D6E-409C-BE32-E72D297353CC}">
              <c16:uniqueId val="{00000005-7AAD-42C6-993B-94F9FA411B72}"/>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0.65</c:v>
                </c:pt>
                <c:pt idx="2">
                  <c:v>#N/A</c:v>
                </c:pt>
                <c:pt idx="3">
                  <c:v>0.34</c:v>
                </c:pt>
                <c:pt idx="4">
                  <c:v>#N/A</c:v>
                </c:pt>
                <c:pt idx="5">
                  <c:v>0.36</c:v>
                </c:pt>
                <c:pt idx="6">
                  <c:v>#N/A</c:v>
                </c:pt>
                <c:pt idx="7">
                  <c:v>0.17</c:v>
                </c:pt>
                <c:pt idx="8">
                  <c:v>#N/A</c:v>
                </c:pt>
                <c:pt idx="9">
                  <c:v>1.8</c:v>
                </c:pt>
              </c:numCache>
            </c:numRef>
          </c:val>
          <c:extLst>
            <c:ext xmlns:c16="http://schemas.microsoft.com/office/drawing/2014/chart" uri="{C3380CC4-5D6E-409C-BE32-E72D297353CC}">
              <c16:uniqueId val="{00000006-7AAD-42C6-993B-94F9FA411B7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0.28000000000000003</c:v>
                </c:pt>
                <c:pt idx="2">
                  <c:v>#N/A</c:v>
                </c:pt>
                <c:pt idx="3">
                  <c:v>2.08</c:v>
                </c:pt>
                <c:pt idx="4">
                  <c:v>#N/A</c:v>
                </c:pt>
                <c:pt idx="5">
                  <c:v>3.02</c:v>
                </c:pt>
                <c:pt idx="6">
                  <c:v>#N/A</c:v>
                </c:pt>
                <c:pt idx="7">
                  <c:v>4.22</c:v>
                </c:pt>
                <c:pt idx="8">
                  <c:v>#N/A</c:v>
                </c:pt>
                <c:pt idx="9">
                  <c:v>3.01</c:v>
                </c:pt>
              </c:numCache>
            </c:numRef>
          </c:val>
          <c:extLst>
            <c:ext xmlns:c16="http://schemas.microsoft.com/office/drawing/2014/chart" uri="{C3380CC4-5D6E-409C-BE32-E72D297353CC}">
              <c16:uniqueId val="{00000007-7AAD-42C6-993B-94F9FA411B7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10.97</c:v>
                </c:pt>
                <c:pt idx="2">
                  <c:v>#N/A</c:v>
                </c:pt>
                <c:pt idx="3">
                  <c:v>10.3</c:v>
                </c:pt>
                <c:pt idx="4">
                  <c:v>#N/A</c:v>
                </c:pt>
                <c:pt idx="5">
                  <c:v>6.04</c:v>
                </c:pt>
                <c:pt idx="6">
                  <c:v>#N/A</c:v>
                </c:pt>
                <c:pt idx="7">
                  <c:v>5.78</c:v>
                </c:pt>
                <c:pt idx="8">
                  <c:v>#N/A</c:v>
                </c:pt>
                <c:pt idx="9">
                  <c:v>5.82</c:v>
                </c:pt>
              </c:numCache>
            </c:numRef>
          </c:val>
          <c:extLst>
            <c:ext xmlns:c16="http://schemas.microsoft.com/office/drawing/2014/chart" uri="{C3380CC4-5D6E-409C-BE32-E72D297353CC}">
              <c16:uniqueId val="{00000008-7AAD-42C6-993B-94F9FA411B7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19.03</c:v>
                </c:pt>
                <c:pt idx="2">
                  <c:v>#N/A</c:v>
                </c:pt>
                <c:pt idx="3">
                  <c:v>18.690000000000001</c:v>
                </c:pt>
                <c:pt idx="4">
                  <c:v>#N/A</c:v>
                </c:pt>
                <c:pt idx="5">
                  <c:v>19.36</c:v>
                </c:pt>
                <c:pt idx="6">
                  <c:v>#N/A</c:v>
                </c:pt>
                <c:pt idx="7">
                  <c:v>19.940000000000001</c:v>
                </c:pt>
                <c:pt idx="8">
                  <c:v>#N/A</c:v>
                </c:pt>
                <c:pt idx="9">
                  <c:v>20.39</c:v>
                </c:pt>
              </c:numCache>
            </c:numRef>
          </c:val>
          <c:extLst>
            <c:ext xmlns:c16="http://schemas.microsoft.com/office/drawing/2014/chart" uri="{C3380CC4-5D6E-409C-BE32-E72D297353CC}">
              <c16:uniqueId val="{00000009-7AAD-42C6-993B-94F9FA411B7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766</c:v>
                </c:pt>
                <c:pt idx="5">
                  <c:v>760</c:v>
                </c:pt>
                <c:pt idx="8">
                  <c:v>782</c:v>
                </c:pt>
                <c:pt idx="11">
                  <c:v>846</c:v>
                </c:pt>
                <c:pt idx="14">
                  <c:v>787</c:v>
                </c:pt>
              </c:numCache>
            </c:numRef>
          </c:val>
          <c:extLst>
            <c:ext xmlns:c16="http://schemas.microsoft.com/office/drawing/2014/chart" uri="{C3380CC4-5D6E-409C-BE32-E72D297353CC}">
              <c16:uniqueId val="{00000000-DF8C-4CD4-B037-606B414A83B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F8C-4CD4-B037-606B414A83B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37</c:v>
                </c:pt>
                <c:pt idx="3">
                  <c:v>37</c:v>
                </c:pt>
                <c:pt idx="6">
                  <c:v>37</c:v>
                </c:pt>
                <c:pt idx="9">
                  <c:v>37</c:v>
                </c:pt>
                <c:pt idx="12">
                  <c:v>37</c:v>
                </c:pt>
              </c:numCache>
            </c:numRef>
          </c:val>
          <c:extLst>
            <c:ext xmlns:c16="http://schemas.microsoft.com/office/drawing/2014/chart" uri="{C3380CC4-5D6E-409C-BE32-E72D297353CC}">
              <c16:uniqueId val="{00000002-DF8C-4CD4-B037-606B414A83B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26</c:v>
                </c:pt>
                <c:pt idx="3">
                  <c:v>20</c:v>
                </c:pt>
                <c:pt idx="6">
                  <c:v>20</c:v>
                </c:pt>
                <c:pt idx="9">
                  <c:v>12</c:v>
                </c:pt>
                <c:pt idx="12">
                  <c:v>16</c:v>
                </c:pt>
              </c:numCache>
            </c:numRef>
          </c:val>
          <c:extLst>
            <c:ext xmlns:c16="http://schemas.microsoft.com/office/drawing/2014/chart" uri="{C3380CC4-5D6E-409C-BE32-E72D297353CC}">
              <c16:uniqueId val="{00000003-DF8C-4CD4-B037-606B414A83B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291</c:v>
                </c:pt>
                <c:pt idx="3">
                  <c:v>271</c:v>
                </c:pt>
                <c:pt idx="6">
                  <c:v>286</c:v>
                </c:pt>
                <c:pt idx="9">
                  <c:v>304</c:v>
                </c:pt>
                <c:pt idx="12">
                  <c:v>233</c:v>
                </c:pt>
              </c:numCache>
            </c:numRef>
          </c:val>
          <c:extLst>
            <c:ext xmlns:c16="http://schemas.microsoft.com/office/drawing/2014/chart" uri="{C3380CC4-5D6E-409C-BE32-E72D297353CC}">
              <c16:uniqueId val="{00000004-DF8C-4CD4-B037-606B414A83B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8C-4CD4-B037-606B414A83B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F8C-4CD4-B037-606B414A83B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361</c:v>
                </c:pt>
                <c:pt idx="3">
                  <c:v>394</c:v>
                </c:pt>
                <c:pt idx="6">
                  <c:v>534</c:v>
                </c:pt>
                <c:pt idx="9">
                  <c:v>606</c:v>
                </c:pt>
                <c:pt idx="12">
                  <c:v>679</c:v>
                </c:pt>
              </c:numCache>
            </c:numRef>
          </c:val>
          <c:extLst>
            <c:ext xmlns:c16="http://schemas.microsoft.com/office/drawing/2014/chart" uri="{C3380CC4-5D6E-409C-BE32-E72D297353CC}">
              <c16:uniqueId val="{00000007-DF8C-4CD4-B037-606B414A83B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-51</c:v>
                </c:pt>
                <c:pt idx="2">
                  <c:v>#N/A</c:v>
                </c:pt>
                <c:pt idx="3">
                  <c:v>#N/A</c:v>
                </c:pt>
                <c:pt idx="4">
                  <c:v>-38</c:v>
                </c:pt>
                <c:pt idx="5">
                  <c:v>#N/A</c:v>
                </c:pt>
                <c:pt idx="6">
                  <c:v>#N/A</c:v>
                </c:pt>
                <c:pt idx="7">
                  <c:v>95</c:v>
                </c:pt>
                <c:pt idx="8">
                  <c:v>#N/A</c:v>
                </c:pt>
                <c:pt idx="9">
                  <c:v>#N/A</c:v>
                </c:pt>
                <c:pt idx="10">
                  <c:v>113</c:v>
                </c:pt>
                <c:pt idx="11">
                  <c:v>#N/A</c:v>
                </c:pt>
                <c:pt idx="12">
                  <c:v>#N/A</c:v>
                </c:pt>
                <c:pt idx="13">
                  <c:v>178</c:v>
                </c:pt>
                <c:pt idx="14">
                  <c:v>#N/A</c:v>
                </c:pt>
              </c:numCache>
            </c:numRef>
          </c:val>
          <c:smooth val="0"/>
          <c:extLst>
            <c:ext xmlns:c16="http://schemas.microsoft.com/office/drawing/2014/chart" uri="{C3380CC4-5D6E-409C-BE32-E72D297353CC}">
              <c16:uniqueId val="{00000008-DF8C-4CD4-B037-606B414A83B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7132</c:v>
                </c:pt>
                <c:pt idx="5">
                  <c:v>7146</c:v>
                </c:pt>
                <c:pt idx="8">
                  <c:v>7150</c:v>
                </c:pt>
                <c:pt idx="11">
                  <c:v>7277</c:v>
                </c:pt>
                <c:pt idx="14">
                  <c:v>7646</c:v>
                </c:pt>
              </c:numCache>
            </c:numRef>
          </c:val>
          <c:extLst>
            <c:ext xmlns:c16="http://schemas.microsoft.com/office/drawing/2014/chart" uri="{C3380CC4-5D6E-409C-BE32-E72D297353CC}">
              <c16:uniqueId val="{00000000-7137-4177-968C-ADC25052277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3086</c:v>
                </c:pt>
                <c:pt idx="5">
                  <c:v>2946</c:v>
                </c:pt>
                <c:pt idx="8">
                  <c:v>2791</c:v>
                </c:pt>
                <c:pt idx="11">
                  <c:v>2708</c:v>
                </c:pt>
                <c:pt idx="14">
                  <c:v>2563</c:v>
                </c:pt>
              </c:numCache>
            </c:numRef>
          </c:val>
          <c:extLst>
            <c:ext xmlns:c16="http://schemas.microsoft.com/office/drawing/2014/chart" uri="{C3380CC4-5D6E-409C-BE32-E72D297353CC}">
              <c16:uniqueId val="{00000001-7137-4177-968C-ADC25052277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4094</c:v>
                </c:pt>
                <c:pt idx="5">
                  <c:v>3522</c:v>
                </c:pt>
                <c:pt idx="8">
                  <c:v>2884</c:v>
                </c:pt>
                <c:pt idx="11">
                  <c:v>2721</c:v>
                </c:pt>
                <c:pt idx="14">
                  <c:v>2731</c:v>
                </c:pt>
              </c:numCache>
            </c:numRef>
          </c:val>
          <c:extLst>
            <c:ext xmlns:c16="http://schemas.microsoft.com/office/drawing/2014/chart" uri="{C3380CC4-5D6E-409C-BE32-E72D297353CC}">
              <c16:uniqueId val="{00000002-7137-4177-968C-ADC25052277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137-4177-968C-ADC25052277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137-4177-968C-ADC25052277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37-4177-968C-ADC25052277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1603</c:v>
                </c:pt>
                <c:pt idx="3">
                  <c:v>1508</c:v>
                </c:pt>
                <c:pt idx="6">
                  <c:v>1539</c:v>
                </c:pt>
                <c:pt idx="9">
                  <c:v>1512</c:v>
                </c:pt>
                <c:pt idx="12">
                  <c:v>1452</c:v>
                </c:pt>
              </c:numCache>
            </c:numRef>
          </c:val>
          <c:extLst>
            <c:ext xmlns:c16="http://schemas.microsoft.com/office/drawing/2014/chart" uri="{C3380CC4-5D6E-409C-BE32-E72D297353CC}">
              <c16:uniqueId val="{00000006-7137-4177-968C-ADC25052277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201</c:v>
                </c:pt>
                <c:pt idx="3">
                  <c:v>181</c:v>
                </c:pt>
                <c:pt idx="6">
                  <c:v>223</c:v>
                </c:pt>
                <c:pt idx="9">
                  <c:v>570</c:v>
                </c:pt>
                <c:pt idx="12">
                  <c:v>1399</c:v>
                </c:pt>
              </c:numCache>
            </c:numRef>
          </c:val>
          <c:extLst>
            <c:ext xmlns:c16="http://schemas.microsoft.com/office/drawing/2014/chart" uri="{C3380CC4-5D6E-409C-BE32-E72D297353CC}">
              <c16:uniqueId val="{00000007-7137-4177-968C-ADC25052277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3908</c:v>
                </c:pt>
                <c:pt idx="3">
                  <c:v>3625</c:v>
                </c:pt>
                <c:pt idx="6">
                  <c:v>3387</c:v>
                </c:pt>
                <c:pt idx="9">
                  <c:v>3156</c:v>
                </c:pt>
                <c:pt idx="12">
                  <c:v>3052</c:v>
                </c:pt>
              </c:numCache>
            </c:numRef>
          </c:val>
          <c:extLst>
            <c:ext xmlns:c16="http://schemas.microsoft.com/office/drawing/2014/chart" uri="{C3380CC4-5D6E-409C-BE32-E72D297353CC}">
              <c16:uniqueId val="{00000008-7137-4177-968C-ADC25052277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258</c:v>
                </c:pt>
                <c:pt idx="3">
                  <c:v>221</c:v>
                </c:pt>
                <c:pt idx="6">
                  <c:v>184</c:v>
                </c:pt>
                <c:pt idx="9">
                  <c:v>147</c:v>
                </c:pt>
                <c:pt idx="12">
                  <c:v>110</c:v>
                </c:pt>
              </c:numCache>
            </c:numRef>
          </c:val>
          <c:extLst>
            <c:ext xmlns:c16="http://schemas.microsoft.com/office/drawing/2014/chart" uri="{C3380CC4-5D6E-409C-BE32-E72D297353CC}">
              <c16:uniqueId val="{00000009-7137-4177-968C-ADC25052277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6633</c:v>
                </c:pt>
                <c:pt idx="3">
                  <c:v>7849</c:v>
                </c:pt>
                <c:pt idx="6">
                  <c:v>9030</c:v>
                </c:pt>
                <c:pt idx="9">
                  <c:v>8944</c:v>
                </c:pt>
                <c:pt idx="12">
                  <c:v>8992</c:v>
                </c:pt>
              </c:numCache>
            </c:numRef>
          </c:val>
          <c:extLst>
            <c:ext xmlns:c16="http://schemas.microsoft.com/office/drawing/2014/chart" uri="{C3380CC4-5D6E-409C-BE32-E72D297353CC}">
              <c16:uniqueId val="{0000000A-7137-4177-968C-ADC25052277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1538</c:v>
                </c:pt>
                <c:pt idx="8">
                  <c:v>#N/A</c:v>
                </c:pt>
                <c:pt idx="9">
                  <c:v>#N/A</c:v>
                </c:pt>
                <c:pt idx="10">
                  <c:v>1623</c:v>
                </c:pt>
                <c:pt idx="11">
                  <c:v>#N/A</c:v>
                </c:pt>
                <c:pt idx="12">
                  <c:v>#N/A</c:v>
                </c:pt>
                <c:pt idx="13">
                  <c:v>2065</c:v>
                </c:pt>
                <c:pt idx="14">
                  <c:v>#N/A</c:v>
                </c:pt>
              </c:numCache>
            </c:numRef>
          </c:val>
          <c:smooth val="0"/>
          <c:extLst>
            <c:ext xmlns:c16="http://schemas.microsoft.com/office/drawing/2014/chart" uri="{C3380CC4-5D6E-409C-BE32-E72D297353CC}">
              <c16:uniqueId val="{0000000B-7137-4177-968C-ADC25052277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2488</c:v>
                </c:pt>
                <c:pt idx="1">
                  <c:v>1991</c:v>
                </c:pt>
                <c:pt idx="2">
                  <c:v>1597</c:v>
                </c:pt>
              </c:numCache>
            </c:numRef>
          </c:val>
          <c:extLst>
            <c:ext xmlns:c16="http://schemas.microsoft.com/office/drawing/2014/chart" uri="{C3380CC4-5D6E-409C-BE32-E72D297353CC}">
              <c16:uniqueId val="{00000000-B780-4AA3-9E37-AC0305437EB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780-4AA3-9E37-AC0305437EB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32</c:v>
                </c:pt>
                <c:pt idx="1">
                  <c:v>336</c:v>
                </c:pt>
                <c:pt idx="2">
                  <c:v>811</c:v>
                </c:pt>
              </c:numCache>
            </c:numRef>
          </c:val>
          <c:extLst>
            <c:ext xmlns:c16="http://schemas.microsoft.com/office/drawing/2014/chart" uri="{C3380CC4-5D6E-409C-BE32-E72D297353CC}">
              <c16:uniqueId val="{00000002-B780-4AA3-9E37-AC0305437EB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{8F5E955E-CF00-46A9-B1E0-6C02A54CAFDD}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610-4102-BA20-9DBA89D475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{B6AF122A-C388-4263-9411-D605AA74C463}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10-4102-BA20-9DBA89D475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{12AEDFCA-F701-468B-B6C9-ABABEE2F3A99}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10-4102-BA20-9DBA89D475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{B24518AD-E952-4E5A-BA31-032975F3165F}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10-4102-BA20-9DBA89D475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{B14FA73D-661E-462B-8046-F060AEC2F9CF}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10-4102-BA20-9DBA89D475F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{D8E9CFCF-39B6-4308-A5C0-1193789E5D7B}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610-4102-BA20-9DBA89D475FA}"/>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{67CB070E-0574-4EC8-B30E-4741E968E606}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610-4102-BA20-9DBA89D475FA}"/>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{4A06078E-7FD7-4A6A-83F2-4F8DA0F7DCBA}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610-4102-BA20-9DBA89D475FA}"/>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{38176E7F-3EE8-4998-81C9-849DA05EC440}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610-4102-BA20-9DBA89D475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57.2</c:v>
                </c:pt>
                <c:pt idx="16">
                  <c:v>49.9</c:v>
                </c:pt>
                <c:pt idx="24">
                  <c:v>51.7</c:v>
                </c:pt>
                <c:pt idx="32">
                  <c:v>53.2</c:v>
                </c:pt>
              </c:numCache>
            </c:numRef>
          </c:xVal>
          <c:yVal>
            <c:numRef>
              <c:f>公会計指標分析・財政指標組合せ分析表!$BP$51:$DC$51</c:f>
              <c:numCache>
                <c:formatCode>#,##0.0;"▲ "#,##0.0</c:formatCode>
                <c:ptCount val="40"/>
                <c:pt idx="16">
                  <c:v>30.1</c:v>
                </c:pt>
                <c:pt idx="24">
                  <c:v>31.6</c:v>
                </c:pt>
                <c:pt idx="32">
                  <c:v>40.1</c:v>
                </c:pt>
              </c:numCache>
            </c:numRef>
          </c:yVal>
          <c:smooth val="0"/>
          <c:extLst>
            <c:ext xmlns:c16="http://schemas.microsoft.com/office/drawing/2014/chart" uri="{C3380CC4-5D6E-409C-BE32-E72D297353CC}">
              <c16:uniqueId val="{00000009-7610-4102-BA20-9DBA89D475F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{E2119E5E-A82C-4D96-9E4E-416CCE33B5CB}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610-4102-BA20-9DBA89D475F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{0D018966-06FD-4825-8F12-7AD540AA8492}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10-4102-BA20-9DBA89D475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{59B814F0-3188-47EC-9432-B6B4088676E4}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10-4102-BA20-9DBA89D475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{FF80513E-CFB3-4458-A55C-8A7CD979282F}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10-4102-BA20-9DBA89D475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{E5724CC1-A651-44EC-A067-7F996A02583D}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10-4102-BA20-9DBA89D475FA}"/>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{0A8BD5B3-B49A-429B-AB49-24C0A2620499}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610-4102-BA20-9DBA89D475FA}"/>
                </c:ext>
              </c:extLst>
            </c:dLbl>
            <c:dLbl>
              <c:idx val="16"/>
              <c:layout>
                <c:manualLayout>
                  <c:x val="-4.1789357623109105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{6CBFDCFD-FD26-48E0-AA7C-C7137FEFC484}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610-4102-BA20-9DBA89D475FA}"/>
                </c:ext>
              </c:extLst>
            </c:dLbl>
            <c:dLbl>
              <c:idx val="24"/>
              <c:layout>
                <c:manualLayout>
                  <c:x val="-2.2501043316035498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{065CE815-CE00-4006-88F0-6B0F86416131}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610-4102-BA20-9DBA89D475FA}"/>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{064412D4-DEAD-48A8-B872-0FC2F64712F2}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610-4102-BA20-9DBA89D475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57.7</c:v>
                </c:pt>
                <c:pt idx="24">
                  <c:v>57.8</c:v>
                </c:pt>
                <c:pt idx="32">
                  <c:v>59.2</c:v>
                </c:pt>
              </c:numCache>
            </c:numRef>
          </c:xVal>
          <c:yVal>
            <c:numRef>
              <c:f>公会計指標分析・財政指標組合せ分析表!$BP$55:$DC$55</c:f>
              <c:numCache>
                <c:formatCode>#,##0.0;"▲ "#,##0.0</c:formatCode>
                <c:ptCount val="40"/>
                <c:pt idx="8">
                  <c:v>20.2</c:v>
                </c:pt>
                <c:pt idx="16">
                  <c:v>15.5</c:v>
                </c:pt>
                <c:pt idx="24">
                  <c:v>14</c:v>
                </c:pt>
                <c:pt idx="32">
                  <c:v>11.4</c:v>
                </c:pt>
              </c:numCache>
            </c:numRef>
          </c:yVal>
          <c:smooth val="0"/>
          <c:extLst>
            <c:ext xmlns:c16="http://schemas.microsoft.com/office/drawing/2014/chart" uri="{C3380CC4-5D6E-409C-BE32-E72D297353CC}">
              <c16:uniqueId val="{00000013-7610-4102-BA20-9DBA89D475FA}"/>
            </c:ext>
          </c:extLst>
        </c:ser>
        <c:dLbls>
          <c:showLegendKey val="0"/>
          <c:showVal val="1"/>
          <c:showCatName val="0"/>
          <c:showSerName val="0"/>
          <c:showPercent val="0"/>
          <c:showBubbleSize val="0"/>
        </c:dLbls>
        <c:axId val="46179840"/>
        <c:axId val="46181760"/>
      </c:scatterChart>
      <c:valAx>
        <c:axId val="46179840"/>
        <c:scaling>
          <c:orientation val="minMax"/>
          <c:max val="60"/>
          <c:min val="49.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5"/>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{0BED673F-DD4F-43B9-9104-67C3282910D8}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A58-46C3-A953-B2CE42B28E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{D2F351F4-AB24-4833-9077-8D376A1AC0B6}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58-46C3-A953-B2CE42B28E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{21BEF404-A5E2-454E-8A22-9B6F8E4612F4}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58-46C3-A953-B2CE42B28E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{76F4AF40-CE44-45EC-8E5F-B0F62FA287F5}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58-46C3-A953-B2CE42B28E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{15E3836B-961A-49E3-90DF-952F6058D8BF}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58-46C3-A953-B2CE42B28EAB}"/>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{4CA7160C-D1C2-4191-97BC-B7F99B2A2B97}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A58-46C3-A953-B2CE42B28EAB}"/>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{5439E54F-1BD0-4CF4-9316-BBB4974C4AFB}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A58-46C3-A953-B2CE42B28EAB}"/>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{16136C47-F290-4B15-8AAA-C06FAB1B7218}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A58-46C3-A953-B2CE42B28EAB}"/>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{C586C8DB-979F-4832-A8E6-080D4F0F8760}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A58-46C3-A953-B2CE42B28E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c:v>
                </c:pt>
                <c:pt idx="8">
                  <c:v>-0.7</c:v>
                </c:pt>
                <c:pt idx="16">
                  <c:v>0</c:v>
                </c:pt>
                <c:pt idx="24">
                  <c:v>1.1000000000000001</c:v>
                </c:pt>
                <c:pt idx="32">
                  <c:v>2.5</c:v>
                </c:pt>
              </c:numCache>
            </c:numRef>
          </c:xVal>
          <c:yVal>
            <c:numRef>
              <c:f>公会計指標分析・財政指標組合せ分析表!$BP$73:$DC$73</c:f>
              <c:numCache>
                <c:formatCode>#,##0.0;"▲ "#,##0.0</c:formatCode>
                <c:ptCount val="40"/>
                <c:pt idx="16">
                  <c:v>30.1</c:v>
                </c:pt>
                <c:pt idx="24">
                  <c:v>31.6</c:v>
                </c:pt>
                <c:pt idx="32">
                  <c:v>40.1</c:v>
                </c:pt>
              </c:numCache>
            </c:numRef>
          </c:yVal>
          <c:smooth val="0"/>
          <c:extLst>
            <c:ext xmlns:c16="http://schemas.microsoft.com/office/drawing/2014/chart" uri="{C3380CC4-5D6E-409C-BE32-E72D297353CC}">
              <c16:uniqueId val="{00000009-EA58-46C3-A953-B2CE42B28EA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{972F05EF-B357-4082-A507-DA4F20F4EBD4}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A58-46C3-A953-B2CE42B28EA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{C0962C68-E617-4EC6-82B8-4658CC423917}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58-46C3-A953-B2CE42B28E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{D5D4FE75-BCE4-4815-99F1-993571B916D0}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58-46C3-A953-B2CE42B28E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{5760C8DA-82FB-4696-BF8E-7A5254DE42FA}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58-46C3-A953-B2CE42B28E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{20B5FACC-B0A4-4F92-A491-89DD077685EA}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58-46C3-A953-B2CE42B28EAB}"/>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{16E5C0B1-8C08-46D4-A6AE-FB60AE646C5F}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A58-46C3-A953-B2CE42B28EAB}"/>
                </c:ext>
              </c:extLst>
            </c:dLbl>
            <c:dLbl>
              <c:idx val="16"/>
              <c:layout>
                <c:manualLayout>
                  <c:x val="-2.2997046701403248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{21C7326E-B3C8-4122-9EAC-95D4D82EA294}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A58-46C3-A953-B2CE42B28EAB}"/>
                </c:ext>
              </c:extLst>
            </c:dLbl>
            <c:dLbl>
              <c:idx val="24"/>
              <c:layout>
                <c:manualLayout>
                  <c:x val="-4.0398936536818156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{C7E5A680-B7D0-4005-9009-0D3EB3BB594B}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A58-46C3-A953-B2CE42B28EAB}"/>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{AFC73EA0-1408-4C9C-8BD2-0C321C233967}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A58-46C3-A953-B2CE42B28E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6.6</c:v>
                </c:pt>
                <c:pt idx="24">
                  <c:v>6.5</c:v>
                </c:pt>
                <c:pt idx="32">
                  <c:v>6.7</c:v>
                </c:pt>
              </c:numCache>
            </c:numRef>
          </c:xVal>
          <c:yVal>
            <c:numRef>
              <c:f>公会計指標分析・財政指標組合せ分析表!$BP$77:$DC$77</c:f>
              <c:numCache>
                <c:formatCode>#,##0.0;"▲ "#,##0.0</c:formatCode>
                <c:ptCount val="40"/>
                <c:pt idx="0">
                  <c:v>20.3</c:v>
                </c:pt>
                <c:pt idx="8">
                  <c:v>20.2</c:v>
                </c:pt>
                <c:pt idx="16">
                  <c:v>15.5</c:v>
                </c:pt>
                <c:pt idx="24">
                  <c:v>14</c:v>
                </c:pt>
                <c:pt idx="32">
                  <c:v>11.4</c:v>
                </c:pt>
              </c:numCache>
            </c:numRef>
          </c:yVal>
          <c:smooth val="0"/>
          <c:extLst>
            <c:ext xmlns:c16="http://schemas.microsoft.com/office/drawing/2014/chart" uri="{C3380CC4-5D6E-409C-BE32-E72D297353CC}">
              <c16:uniqueId val="{00000013-EA58-46C3-A953-B2CE42B28EAB}"/>
            </c:ext>
          </c:extLst>
        </c:ser>
        <c:dLbls>
          <c:showLegendKey val="0"/>
          <c:showVal val="1"/>
          <c:showCatName val="0"/>
          <c:showSerName val="0"/>
          <c:showPercent val="0"/>
          <c:showBubbleSize val="0"/>
        </c:dLbls>
        <c:axId val="84219776"/>
        <c:axId val="84234240"/>
      </c:scatterChart>
      <c:valAx>
        <c:axId val="84219776"/>
        <c:scaling>
          <c:orientation val="minMax"/>
          <c:max val="8.4"/>
          <c:min val="-0.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5"/>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実質公債費比率の分子の数値は、今年度は前年度比</a:t>
          </a:r>
          <a:r>
            <a:rPr kumimoji="1" lang="en-US" altLang="ja-JP" sz="1050">
              <a:solidFill>
                <a:schemeClr val="dk1"/>
              </a:solidFill>
              <a:effectLst/>
              <a:latin typeface="+mn-lt"/>
              <a:ea typeface="+mn-ea"/>
              <a:cs typeface="+mn-cs"/>
            </a:rPr>
            <a:t>+65</a:t>
          </a:r>
          <a:r>
            <a:rPr kumimoji="1" lang="ja-JP" altLang="ja-JP" sz="1050">
              <a:solidFill>
                <a:schemeClr val="dk1"/>
              </a:solidFill>
              <a:effectLst/>
              <a:latin typeface="+mn-lt"/>
              <a:ea typeface="+mn-ea"/>
              <a:cs typeface="+mn-cs"/>
            </a:rPr>
            <a:t>百万円の増となりました。</a:t>
          </a:r>
          <a:endParaRPr lang="ja-JP" altLang="ja-JP" sz="1050">
            <a:effectLst/>
          </a:endParaRPr>
        </a:p>
        <a:p>
          <a:r>
            <a:rPr kumimoji="1" lang="ja-JP" altLang="ja-JP" sz="1050">
              <a:solidFill>
                <a:schemeClr val="dk1"/>
              </a:solidFill>
              <a:effectLst/>
              <a:latin typeface="+mn-lt"/>
              <a:ea typeface="+mn-ea"/>
              <a:cs typeface="+mn-cs"/>
            </a:rPr>
            <a:t>　構造を見てみますと、新庁舎建設事業</a:t>
          </a:r>
          <a:r>
            <a:rPr kumimoji="1" lang="ja-JP" altLang="en-US" sz="1050">
              <a:solidFill>
                <a:schemeClr val="dk1"/>
              </a:solidFill>
              <a:effectLst/>
              <a:latin typeface="+mn-lt"/>
              <a:ea typeface="+mn-ea"/>
              <a:cs typeface="+mn-cs"/>
            </a:rPr>
            <a:t>や学校環境整備事業</a:t>
          </a:r>
          <a:r>
            <a:rPr kumimoji="1" lang="ja-JP" altLang="ja-JP" sz="1050">
              <a:solidFill>
                <a:schemeClr val="dk1"/>
              </a:solidFill>
              <a:effectLst/>
              <a:latin typeface="+mn-lt"/>
              <a:ea typeface="+mn-ea"/>
              <a:cs typeface="+mn-cs"/>
            </a:rPr>
            <a:t>の元金償還が影響し、一般会計での元利償還金において、前年度比</a:t>
          </a:r>
          <a:r>
            <a:rPr kumimoji="1" lang="en-US" altLang="ja-JP" sz="1050">
              <a:solidFill>
                <a:schemeClr val="dk1"/>
              </a:solidFill>
              <a:effectLst/>
              <a:latin typeface="+mn-lt"/>
              <a:ea typeface="+mn-ea"/>
              <a:cs typeface="+mn-cs"/>
            </a:rPr>
            <a:t>+12.0</a:t>
          </a:r>
          <a:r>
            <a:rPr kumimoji="1" lang="ja-JP" altLang="ja-JP" sz="1050">
              <a:solidFill>
                <a:schemeClr val="dk1"/>
              </a:solidFill>
              <a:effectLst/>
              <a:latin typeface="+mn-lt"/>
              <a:ea typeface="+mn-ea"/>
              <a:cs typeface="+mn-cs"/>
            </a:rPr>
            <a:t>％となりました。一部事務組合等の起こした地方債に充てられる負担金は</a:t>
          </a:r>
          <a:r>
            <a:rPr kumimoji="1" lang="ja-JP" altLang="en-US" sz="1050">
              <a:solidFill>
                <a:schemeClr val="dk1"/>
              </a:solidFill>
              <a:effectLst/>
              <a:latin typeface="+mn-lt"/>
              <a:ea typeface="+mn-ea"/>
              <a:cs typeface="+mn-cs"/>
            </a:rPr>
            <a:t>東部知多衛生組合で</a:t>
          </a:r>
          <a:r>
            <a:rPr kumimoji="1" lang="en-US" altLang="ja-JP" sz="1050">
              <a:solidFill>
                <a:schemeClr val="dk1"/>
              </a:solidFill>
              <a:effectLst/>
              <a:latin typeface="+mn-lt"/>
              <a:ea typeface="+mn-ea"/>
              <a:cs typeface="+mn-cs"/>
            </a:rPr>
            <a:t>+4</a:t>
          </a:r>
          <a:r>
            <a:rPr kumimoji="1" lang="ja-JP" altLang="en-US" sz="1050">
              <a:solidFill>
                <a:schemeClr val="dk1"/>
              </a:solidFill>
              <a:effectLst/>
              <a:latin typeface="+mn-lt"/>
              <a:ea typeface="+mn-ea"/>
              <a:cs typeface="+mn-cs"/>
            </a:rPr>
            <a:t>百万円増加したものの、全体では</a:t>
          </a:r>
          <a:r>
            <a:rPr kumimoji="1" lang="ja-JP" altLang="ja-JP" sz="1050">
              <a:solidFill>
                <a:schemeClr val="dk1"/>
              </a:solidFill>
              <a:effectLst/>
              <a:latin typeface="+mn-lt"/>
              <a:ea typeface="+mn-ea"/>
              <a:cs typeface="+mn-cs"/>
            </a:rPr>
            <a:t>低く抑えられています。一方、交付税算入公債費等は</a:t>
          </a:r>
          <a:r>
            <a:rPr kumimoji="1" lang="en-US" altLang="ja-JP" sz="1050">
              <a:solidFill>
                <a:schemeClr val="dk1"/>
              </a:solidFill>
              <a:effectLst/>
              <a:latin typeface="+mn-lt"/>
              <a:ea typeface="+mn-ea"/>
              <a:cs typeface="+mn-cs"/>
            </a:rPr>
            <a:t>59</a:t>
          </a:r>
          <a:r>
            <a:rPr kumimoji="1" lang="ja-JP" altLang="ja-JP" sz="1050">
              <a:solidFill>
                <a:schemeClr val="dk1"/>
              </a:solidFill>
              <a:effectLst/>
              <a:latin typeface="+mn-lt"/>
              <a:ea typeface="+mn-ea"/>
              <a:cs typeface="+mn-cs"/>
            </a:rPr>
            <a:t>百万円</a:t>
          </a:r>
          <a:r>
            <a:rPr kumimoji="1" lang="ja-JP" altLang="en-US" sz="1050">
              <a:solidFill>
                <a:schemeClr val="dk1"/>
              </a:solidFill>
              <a:effectLst/>
              <a:latin typeface="+mn-lt"/>
              <a:ea typeface="+mn-ea"/>
              <a:cs typeface="+mn-cs"/>
            </a:rPr>
            <a:t>減少</a:t>
          </a:r>
          <a:r>
            <a:rPr kumimoji="1" lang="ja-JP" altLang="ja-JP" sz="1050">
              <a:solidFill>
                <a:schemeClr val="dk1"/>
              </a:solidFill>
              <a:effectLst/>
              <a:latin typeface="+mn-lt"/>
              <a:ea typeface="+mn-ea"/>
              <a:cs typeface="+mn-cs"/>
            </a:rPr>
            <a:t>しました。</a:t>
          </a:r>
          <a:r>
            <a:rPr kumimoji="1" lang="ja-JP" altLang="en-US" sz="1050">
              <a:solidFill>
                <a:schemeClr val="dk1"/>
              </a:solidFill>
              <a:effectLst/>
              <a:latin typeface="+mn-lt"/>
              <a:ea typeface="+mn-ea"/>
              <a:cs typeface="+mn-cs"/>
            </a:rPr>
            <a:t>都市計画事業関連の公営企業債償還に充てる繰出金</a:t>
          </a:r>
          <a:r>
            <a:rPr kumimoji="1" lang="ja-JP" altLang="ja-JP" sz="1050">
              <a:solidFill>
                <a:schemeClr val="dk1"/>
              </a:solidFill>
              <a:effectLst/>
              <a:latin typeface="+mn-lt"/>
              <a:ea typeface="+mn-ea"/>
              <a:cs typeface="+mn-cs"/>
            </a:rPr>
            <a:t>が</a:t>
          </a:r>
          <a:r>
            <a:rPr kumimoji="1" lang="ja-JP" altLang="en-US" sz="1050">
              <a:solidFill>
                <a:schemeClr val="dk1"/>
              </a:solidFill>
              <a:effectLst/>
              <a:latin typeface="+mn-lt"/>
              <a:ea typeface="+mn-ea"/>
              <a:cs typeface="+mn-cs"/>
            </a:rPr>
            <a:t>減少</a:t>
          </a:r>
          <a:r>
            <a:rPr kumimoji="1" lang="ja-JP" altLang="ja-JP" sz="1050">
              <a:solidFill>
                <a:schemeClr val="dk1"/>
              </a:solidFill>
              <a:effectLst/>
              <a:latin typeface="+mn-lt"/>
              <a:ea typeface="+mn-ea"/>
              <a:cs typeface="+mn-cs"/>
            </a:rPr>
            <a:t>したことが要因として挙げられます。</a:t>
          </a:r>
          <a:endParaRPr lang="ja-JP" altLang="ja-JP" sz="1050">
            <a:effectLst/>
          </a:endParaRPr>
        </a:p>
        <a:p>
          <a:r>
            <a:rPr kumimoji="1" lang="ja-JP" altLang="ja-JP" sz="1050">
              <a:solidFill>
                <a:schemeClr val="dk1"/>
              </a:solidFill>
              <a:effectLst/>
              <a:latin typeface="+mn-lt"/>
              <a:ea typeface="+mn-ea"/>
              <a:cs typeface="+mn-cs"/>
            </a:rPr>
            <a:t>　実質公債費比率は、</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ヵ年平均では</a:t>
          </a:r>
          <a:r>
            <a:rPr kumimoji="1" lang="en-US" altLang="ja-JP" sz="1050">
              <a:solidFill>
                <a:schemeClr val="dk1"/>
              </a:solidFill>
              <a:effectLst/>
              <a:latin typeface="+mn-lt"/>
              <a:ea typeface="+mn-ea"/>
              <a:cs typeface="+mn-cs"/>
            </a:rPr>
            <a:t>2.5</a:t>
          </a:r>
          <a:r>
            <a:rPr kumimoji="1" lang="ja-JP" altLang="ja-JP" sz="1050">
              <a:solidFill>
                <a:schemeClr val="dk1"/>
              </a:solidFill>
              <a:effectLst/>
              <a:latin typeface="+mn-lt"/>
              <a:ea typeface="+mn-ea"/>
              <a:cs typeface="+mn-cs"/>
            </a:rPr>
            <a:t>％、単年度においても</a:t>
          </a:r>
          <a:r>
            <a:rPr kumimoji="1" lang="en-US" altLang="ja-JP" sz="1050">
              <a:solidFill>
                <a:schemeClr val="dk1"/>
              </a:solidFill>
              <a:effectLst/>
              <a:latin typeface="+mn-lt"/>
              <a:ea typeface="+mn-ea"/>
              <a:cs typeface="+mn-cs"/>
            </a:rPr>
            <a:t>3.4</a:t>
          </a:r>
          <a:r>
            <a:rPr kumimoji="1" lang="ja-JP" altLang="ja-JP" sz="1050">
              <a:solidFill>
                <a:schemeClr val="dk1"/>
              </a:solidFill>
              <a:effectLst/>
              <a:latin typeface="+mn-lt"/>
              <a:ea typeface="+mn-ea"/>
              <a:cs typeface="+mn-cs"/>
            </a:rPr>
            <a:t>％と早期健全化基準である</a:t>
          </a:r>
          <a:r>
            <a:rPr kumimoji="1" lang="en-US" altLang="ja-JP" sz="1050">
              <a:solidFill>
                <a:schemeClr val="dk1"/>
              </a:solidFill>
              <a:effectLst/>
              <a:latin typeface="+mn-lt"/>
              <a:ea typeface="+mn-ea"/>
              <a:cs typeface="+mn-cs"/>
            </a:rPr>
            <a:t>25.0</a:t>
          </a:r>
          <a:r>
            <a:rPr kumimoji="1" lang="ja-JP" altLang="ja-JP" sz="1050">
              <a:solidFill>
                <a:schemeClr val="dk1"/>
              </a:solidFill>
              <a:effectLst/>
              <a:latin typeface="+mn-lt"/>
              <a:ea typeface="+mn-ea"/>
              <a:cs typeface="+mn-cs"/>
            </a:rPr>
            <a:t>％を下回っているため、現段階では健全財政と言えますが、新庁舎建設事業や臨時財政対策債の償還が年々増加していくことから、一般会計の元利償還金の増加が見込まれ、上昇していくことが想定されます。</a:t>
          </a:r>
          <a:endParaRPr lang="ja-JP" altLang="ja-JP" sz="105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一般会計等に係る地方債現在高においては、土木事業債や教育事業債などの</a:t>
          </a:r>
          <a:r>
            <a:rPr kumimoji="1" lang="ja-JP" altLang="ja-JP" sz="1400">
              <a:solidFill>
                <a:schemeClr val="dk1"/>
              </a:solidFill>
              <a:effectLst/>
              <a:latin typeface="+mn-lt"/>
              <a:ea typeface="+mn-ea"/>
              <a:cs typeface="+mn-cs"/>
            </a:rPr>
            <a:t>借り入れが影響して、将来負担比率の分子の数値が</a:t>
          </a:r>
          <a:r>
            <a:rPr kumimoji="1" lang="ja-JP" altLang="en-US" sz="1400">
              <a:solidFill>
                <a:schemeClr val="dk1"/>
              </a:solidFill>
              <a:effectLst/>
              <a:latin typeface="+mn-lt"/>
              <a:ea typeface="+mn-ea"/>
              <a:cs typeface="+mn-cs"/>
            </a:rPr>
            <a:t>前年度に引き続き、</a:t>
          </a:r>
          <a:r>
            <a:rPr kumimoji="1" lang="ja-JP" altLang="ja-JP" sz="1400">
              <a:solidFill>
                <a:schemeClr val="dk1"/>
              </a:solidFill>
              <a:effectLst/>
              <a:latin typeface="+mn-lt"/>
              <a:ea typeface="+mn-ea"/>
              <a:cs typeface="+mn-cs"/>
            </a:rPr>
            <a:t>正の数値として算出されました。</a:t>
          </a:r>
          <a:endParaRPr lang="ja-JP" altLang="ja-JP" sz="1400">
            <a:effectLst/>
          </a:endParaRPr>
        </a:p>
        <a:p>
          <a:r>
            <a:rPr kumimoji="1" lang="ja-JP" altLang="ja-JP" sz="1400">
              <a:solidFill>
                <a:schemeClr val="dk1"/>
              </a:solidFill>
              <a:effectLst/>
              <a:latin typeface="+mn-lt"/>
              <a:ea typeface="+mn-ea"/>
              <a:cs typeface="+mn-cs"/>
            </a:rPr>
            <a:t>　将来負担比率は、</a:t>
          </a:r>
          <a:r>
            <a:rPr kumimoji="1" lang="en-US" altLang="ja-JP" sz="1400">
              <a:solidFill>
                <a:schemeClr val="dk1"/>
              </a:solidFill>
              <a:effectLst/>
              <a:latin typeface="+mn-lt"/>
              <a:ea typeface="+mn-ea"/>
              <a:cs typeface="+mn-cs"/>
            </a:rPr>
            <a:t>40.1</a:t>
          </a:r>
          <a:r>
            <a:rPr kumimoji="1" lang="ja-JP" altLang="ja-JP" sz="1400">
              <a:solidFill>
                <a:schemeClr val="dk1"/>
              </a:solidFill>
              <a:effectLst/>
              <a:latin typeface="+mn-lt"/>
              <a:ea typeface="+mn-ea"/>
              <a:cs typeface="+mn-cs"/>
            </a:rPr>
            <a:t>％と早期健全化基準である</a:t>
          </a:r>
          <a:r>
            <a:rPr kumimoji="1" lang="en-US" altLang="ja-JP" sz="1400">
              <a:solidFill>
                <a:schemeClr val="dk1"/>
              </a:solidFill>
              <a:effectLst/>
              <a:latin typeface="+mn-lt"/>
              <a:ea typeface="+mn-ea"/>
              <a:cs typeface="+mn-cs"/>
            </a:rPr>
            <a:t>350.0</a:t>
          </a:r>
          <a:r>
            <a:rPr kumimoji="1" lang="ja-JP" altLang="ja-JP" sz="1400">
              <a:solidFill>
                <a:schemeClr val="dk1"/>
              </a:solidFill>
              <a:effectLst/>
              <a:latin typeface="+mn-lt"/>
              <a:ea typeface="+mn-ea"/>
              <a:cs typeface="+mn-cs"/>
            </a:rPr>
            <a:t>％は下回っているため、現段階では健全財政と言えますが、今後は将来の住民に大きな負担を残さないよう、償還利率の低減や適債項目の選択などに努めていきます。また、新規事業の実施等について総点検を図り、財政の健全化に努め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愛知県阿久比町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前年度に引き続き、</a:t>
          </a:r>
          <a:r>
            <a:rPr kumimoji="1" lang="ja-JP" altLang="ja-JP" sz="1300">
              <a:solidFill>
                <a:schemeClr val="dk1"/>
              </a:solidFill>
              <a:effectLst/>
              <a:latin typeface="+mn-lt"/>
              <a:ea typeface="+mn-ea"/>
              <a:cs typeface="+mn-cs"/>
            </a:rPr>
            <a:t>新給食センター建設事業の財源を確保するため、財政調整基金から</a:t>
          </a:r>
          <a:r>
            <a:rPr kumimoji="1" lang="en-US" altLang="ja-JP" sz="1300">
              <a:solidFill>
                <a:schemeClr val="dk1"/>
              </a:solidFill>
              <a:effectLst/>
              <a:latin typeface="+mn-lt"/>
              <a:ea typeface="+mn-ea"/>
              <a:cs typeface="+mn-cs"/>
            </a:rPr>
            <a:t>300,000</a:t>
          </a:r>
          <a:r>
            <a:rPr kumimoji="1" lang="ja-JP" altLang="ja-JP" sz="1300">
              <a:solidFill>
                <a:schemeClr val="dk1"/>
              </a:solidFill>
              <a:effectLst/>
              <a:latin typeface="+mn-lt"/>
              <a:ea typeface="+mn-ea"/>
              <a:cs typeface="+mn-cs"/>
            </a:rPr>
            <a:t>千円を取り崩し、学校整備基金へ積立を行った。また、</a:t>
          </a:r>
          <a:r>
            <a:rPr kumimoji="1" lang="ja-JP" altLang="en-US" sz="1300">
              <a:solidFill>
                <a:schemeClr val="dk1"/>
              </a:solidFill>
              <a:effectLst/>
              <a:latin typeface="+mn-lt"/>
              <a:ea typeface="+mn-ea"/>
              <a:cs typeface="+mn-cs"/>
            </a:rPr>
            <a:t>一般会計歳入歳出の不足額を補うため</a:t>
          </a:r>
          <a:r>
            <a:rPr kumimoji="1" lang="ja-JP" altLang="ja-JP" sz="1300">
              <a:solidFill>
                <a:schemeClr val="dk1"/>
              </a:solidFill>
              <a:effectLst/>
              <a:latin typeface="+mn-lt"/>
              <a:ea typeface="+mn-ea"/>
              <a:cs typeface="+mn-cs"/>
            </a:rPr>
            <a:t>、財政調整基金からの取り崩し合計額は</a:t>
          </a:r>
          <a:r>
            <a:rPr kumimoji="1" lang="en-US" altLang="ja-JP" sz="1300">
              <a:solidFill>
                <a:schemeClr val="dk1"/>
              </a:solidFill>
              <a:effectLst/>
              <a:latin typeface="+mn-lt"/>
              <a:ea typeface="+mn-ea"/>
              <a:cs typeface="+mn-cs"/>
            </a:rPr>
            <a:t>560,000</a:t>
          </a:r>
          <a:r>
            <a:rPr kumimoji="1" lang="ja-JP" altLang="ja-JP" sz="1300">
              <a:solidFill>
                <a:schemeClr val="dk1"/>
              </a:solidFill>
              <a:effectLst/>
              <a:latin typeface="+mn-lt"/>
              <a:ea typeface="+mn-ea"/>
              <a:cs typeface="+mn-cs"/>
            </a:rPr>
            <a:t>千円となりました。</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・土地取得特別会計の廃止に伴い</a:t>
          </a:r>
          <a:r>
            <a:rPr kumimoji="1" lang="en-US" altLang="ja-JP" sz="1300">
              <a:solidFill>
                <a:schemeClr val="dk1"/>
              </a:solidFill>
              <a:effectLst/>
              <a:latin typeface="+mn-lt"/>
              <a:ea typeface="+mn-ea"/>
              <a:cs typeface="+mn-cs"/>
            </a:rPr>
            <a:t>170,360</a:t>
          </a:r>
          <a:r>
            <a:rPr kumimoji="1" lang="ja-JP" altLang="en-US" sz="1300">
              <a:solidFill>
                <a:schemeClr val="dk1"/>
              </a:solidFill>
              <a:effectLst/>
              <a:latin typeface="+mn-lt"/>
              <a:ea typeface="+mn-ea"/>
              <a:cs typeface="+mn-cs"/>
            </a:rPr>
            <a:t>千円を一般会計へ繰入れ、将来の学校環境整備事業の財源として学校整備基金へ積立を行った。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dk1"/>
              </a:solidFill>
              <a:effectLst/>
              <a:latin typeface="游ゴシック" panose="020B0400000000000000" pitchFamily="50" charset="-128"/>
              <a:ea typeface="游ゴシック" panose="020B0400000000000000" pitchFamily="50" charset="-128"/>
              <a:cs typeface="+mn-cs"/>
            </a:rPr>
            <a:t>・今後予定している新学校給食センター整備事業などの新規事業の財源に充てるため、短期・中長期的ともに減少傾向にある。</a:t>
          </a:r>
          <a:endParaRPr kumimoji="1" lang="en-US" altLang="ja-JP" sz="1300" b="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・学校整備基金：学校施設の整備施策</a:t>
          </a:r>
          <a:endParaRPr lang="ja-JP" altLang="ja-JP" sz="1300">
            <a:effectLst/>
          </a:endParaRPr>
        </a:p>
        <a:p>
          <a:r>
            <a:rPr kumimoji="1" lang="ja-JP" altLang="ja-JP" sz="1300">
              <a:solidFill>
                <a:schemeClr val="dk1"/>
              </a:solidFill>
              <a:effectLst/>
              <a:latin typeface="+mn-lt"/>
              <a:ea typeface="+mn-ea"/>
              <a:cs typeface="+mn-cs"/>
            </a:rPr>
            <a:t>・ふるさと基金：阿久比町を応援する人々からの寄附金を活用し、寄附者の意向を反映した事業施策</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・公共施設整備基金：住宅地開発事業等に伴う公共施設の整備施策</a:t>
          </a:r>
          <a:endParaRPr lang="ja-JP" altLang="ja-JP" sz="1300">
            <a:effectLst/>
          </a:endParaRPr>
        </a:p>
        <a:p>
          <a:r>
            <a:rPr kumimoji="1" lang="ja-JP" altLang="ja-JP" sz="1300">
              <a:solidFill>
                <a:schemeClr val="dk1"/>
              </a:solidFill>
              <a:effectLst/>
              <a:latin typeface="+mn-lt"/>
              <a:ea typeface="+mn-ea"/>
              <a:cs typeface="+mn-cs"/>
            </a:rPr>
            <a:t>・もちの木園整備基金：阿久比町立もちの木園の施設整備施策</a:t>
          </a:r>
          <a:endParaRPr lang="ja-JP" altLang="ja-JP" sz="1300">
            <a:effectLst/>
          </a:endParaRPr>
        </a:p>
        <a:p>
          <a:r>
            <a:rPr kumimoji="1" lang="ja-JP" altLang="ja-JP" sz="1300">
              <a:solidFill>
                <a:schemeClr val="dk1"/>
              </a:solidFill>
              <a:effectLst/>
              <a:latin typeface="+mn-lt"/>
              <a:ea typeface="+mn-ea"/>
              <a:cs typeface="+mn-cs"/>
            </a:rPr>
            <a:t>・福祉基金：福祉の促進を目的とした事業施策（Ｈ</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年度末残高</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千円）</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・学校整備基金：新学校給食センター建設事業費の財源を確保するため、財政調整金から</a:t>
          </a:r>
          <a:r>
            <a:rPr kumimoji="1" lang="en-US" altLang="ja-JP" sz="1300">
              <a:solidFill>
                <a:schemeClr val="dk1"/>
              </a:solidFill>
              <a:effectLst/>
              <a:latin typeface="+mn-lt"/>
              <a:ea typeface="+mn-ea"/>
              <a:cs typeface="+mn-cs"/>
            </a:rPr>
            <a:t>300,000</a:t>
          </a:r>
          <a:r>
            <a:rPr kumimoji="1" lang="ja-JP" altLang="ja-JP" sz="1300">
              <a:solidFill>
                <a:schemeClr val="dk1"/>
              </a:solidFill>
              <a:effectLst/>
              <a:latin typeface="+mn-lt"/>
              <a:ea typeface="+mn-ea"/>
              <a:cs typeface="+mn-cs"/>
            </a:rPr>
            <a:t>千円取り崩し、学校整備基金へ積み立てたことにより増</a:t>
          </a: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加</a:t>
          </a:r>
          <a:r>
            <a:rPr kumimoji="1" lang="ja-JP" altLang="en-US" sz="1300">
              <a:solidFill>
                <a:schemeClr val="dk1"/>
              </a:solidFill>
              <a:effectLst/>
              <a:latin typeface="+mn-lt"/>
              <a:ea typeface="+mn-ea"/>
              <a:cs typeface="+mn-cs"/>
            </a:rPr>
            <a:t>。また、</a:t>
          </a:r>
          <a:r>
            <a:rPr kumimoji="1" lang="ja-JP" altLang="ja-JP" sz="1300">
              <a:solidFill>
                <a:schemeClr val="dk1"/>
              </a:solidFill>
              <a:effectLst/>
              <a:latin typeface="+mn-lt"/>
              <a:ea typeface="+mn-ea"/>
              <a:cs typeface="+mn-cs"/>
            </a:rPr>
            <a:t>土地取得特別会計の廃止に伴い</a:t>
          </a:r>
          <a:r>
            <a:rPr kumimoji="1" lang="en-US" altLang="ja-JP" sz="1300">
              <a:solidFill>
                <a:schemeClr val="dk1"/>
              </a:solidFill>
              <a:effectLst/>
              <a:latin typeface="+mn-lt"/>
              <a:ea typeface="+mn-ea"/>
              <a:cs typeface="+mn-cs"/>
            </a:rPr>
            <a:t>170,360</a:t>
          </a:r>
          <a:r>
            <a:rPr kumimoji="1" lang="ja-JP" altLang="ja-JP" sz="1300">
              <a:solidFill>
                <a:schemeClr val="dk1"/>
              </a:solidFill>
              <a:effectLst/>
              <a:latin typeface="+mn-lt"/>
              <a:ea typeface="+mn-ea"/>
              <a:cs typeface="+mn-cs"/>
            </a:rPr>
            <a:t>千円を一般会計へ繰入れ、将来の学校環境整備事業の財源として学校整備基金へ積み立てたことにより</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加</a:t>
          </a:r>
          <a:endParaRPr lang="ja-JP" altLang="ja-JP" sz="1300">
            <a:effectLst/>
          </a:endParaRPr>
        </a:p>
        <a:p>
          <a:r>
            <a:rPr kumimoji="1" lang="ja-JP" altLang="ja-JP" sz="1300">
              <a:solidFill>
                <a:schemeClr val="dk1"/>
              </a:solidFill>
              <a:effectLst/>
              <a:latin typeface="+mn-lt"/>
              <a:ea typeface="+mn-ea"/>
              <a:cs typeface="+mn-cs"/>
            </a:rPr>
            <a:t>・ふるさと基金：ふるさと阿久比応援寄附金を積み立てたことにより増加</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・今後予定している新学校給食センター整備事業などの新規事業の財源に充てるため、短期・中長期的ともに減少傾向にある。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・新学校給食センター建設事業の財源として</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億円を積み替え</a:t>
          </a:r>
          <a:endParaRPr lang="ja-JP" altLang="ja-JP" sz="1300">
            <a:effectLst/>
          </a:endParaRPr>
        </a:p>
        <a:p>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・財政調整基金の残高は、景気の動向による財源不足や災害への備え等を目的に、標準財政規模の</a:t>
          </a:r>
          <a:r>
            <a:rPr kumimoji="1" lang="en-US" altLang="ja-JP" sz="1300">
              <a:solidFill>
                <a:schemeClr val="dk1"/>
              </a:solidFill>
              <a:effectLst/>
              <a:latin typeface="+mn-lt"/>
              <a:ea typeface="+mn-ea"/>
              <a:cs typeface="+mn-cs"/>
            </a:rPr>
            <a:t>20</a:t>
          </a:r>
          <a:r>
            <a:rPr kumimoji="1" lang="ja-JP" altLang="ja-JP" sz="1300">
              <a:solidFill>
                <a:schemeClr val="dk1"/>
              </a:solidFill>
              <a:effectLst/>
              <a:latin typeface="+mn-lt"/>
              <a:ea typeface="+mn-ea"/>
              <a:cs typeface="+mn-cs"/>
            </a:rPr>
            <a:t>％程度となるよう努めることとしている。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・増減なし</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・地方債の償還計画を踏まえ、今後の積み立てを検討する。（Ｈ</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～Ｈ</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年度末残高</a:t>
          </a:r>
          <a:r>
            <a:rPr kumimoji="1" lang="en-US" altLang="ja-JP" sz="1300">
              <a:solidFill>
                <a:schemeClr val="dk1"/>
              </a:solidFill>
              <a:effectLst/>
              <a:latin typeface="+mn-lt"/>
              <a:ea typeface="+mn-ea"/>
              <a:cs typeface="+mn-cs"/>
            </a:rPr>
            <a:t>323</a:t>
          </a:r>
          <a:r>
            <a:rPr kumimoji="1" lang="ja-JP" altLang="ja-JP" sz="1300">
              <a:solidFill>
                <a:schemeClr val="dk1"/>
              </a:solidFill>
              <a:effectLst/>
              <a:latin typeface="+mn-lt"/>
              <a:ea typeface="+mn-ea"/>
              <a:cs typeface="+mn-cs"/>
            </a:rPr>
            <a:t>千円）</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28,767
28,390
23.80
9,763,083
9,411,283
334,572
5,740,898
8,992,099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5" name="テキスト ボックス 34"/>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6" name="テキスト ボックス 35"/>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7" name="テキスト ボックス 36"/>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度の有形固定資産減価償却率は、前年度に引き続き、類似団体より低い水準にあります。道路補修修繕計画や橋梁長寿命化修繕計画に基づき、インフラ系の施設については随時更新されている一方、その他の施設については、建築年数が</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年を超えているものが多く存在する中、平成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度に新庁舎及びホール棟の建替え工事が完了したことが要因です。その他の施設においても、公共施設等総合管理計画に基づいた個別施設計画の策定を推進し、施設の維持管理を適切に進めていくこととしています。</a:t>
          </a:r>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67" name="直線コネクタ 66"/>
        <xdr:cNvCxnSpPr/>
      </xdr:nvCxnSpPr>
      <xdr:spPr>
        <a:xfrm flipV="1">
          <a:off x="4760595" y="5435177"/>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8" name="有形固定資産減価償却率最小値テキスト"/>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9" name="直線コネクタ 68"/>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70" name="有形固定資産減価償却率最大値テキスト"/>
        <xdr:cNvSpPr txBox="1"/>
      </xdr:nvSpPr>
      <xdr:spPr>
        <a:xfrm>
          <a:off x="4813300" y="52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71" name="直線コネクタ 70"/>
        <xdr:cNvCxnSpPr/>
      </xdr:nvCxnSpPr>
      <xdr:spPr>
        <a:xfrm>
          <a:off x="4673600" y="5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118339</xdr:rowOff>
    </xdr:from>
    <xdr:ext cx="405111" cy="259045"/>
    <xdr:sp macro="" textlink="">
      <xdr:nvSpPr>
        <xdr:cNvPr id="72" name="有形固定資産減価償却率平均値テキスト"/>
        <xdr:cNvSpPr txBox="1"/>
      </xdr:nvSpPr>
      <xdr:spPr>
        <a:xfrm>
          <a:off x="4813300" y="5861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3" name="フローチャート: 判断 72"/>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4" name="フローチャート: 判断 73"/>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75" name="フローチャート: 判断 74"/>
        <xdr:cNvSpPr/>
      </xdr:nvSpPr>
      <xdr:spPr>
        <a:xfrm>
          <a:off x="3238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76" name="フローチャート: 判断 75"/>
        <xdr:cNvSpPr/>
      </xdr:nvSpPr>
      <xdr:spPr>
        <a:xfrm>
          <a:off x="2476500" y="61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139912</xdr:rowOff>
    </xdr:from>
    <xdr:to>
      <xdr:col>23</xdr:col>
      <xdr:colOff>136525</xdr:colOff>
      <xdr:row>32</xdr:row>
      <xdr:rowOff>70062</xdr:rowOff>
    </xdr:to>
    <xdr:sp macro="" textlink="">
      <xdr:nvSpPr>
        <xdr:cNvPr id="82" name="楕円 81"/>
        <xdr:cNvSpPr/>
      </xdr:nvSpPr>
      <xdr:spPr>
        <a:xfrm>
          <a:off x="47117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118339</xdr:rowOff>
    </xdr:from>
    <xdr:ext cx="405111" cy="259045"/>
    <xdr:sp macro="" textlink="">
      <xdr:nvSpPr>
        <xdr:cNvPr id="83" name="有形固定資産減価償却率該当値テキスト"/>
        <xdr:cNvSpPr txBox="1"/>
      </xdr:nvSpPr>
      <xdr:spPr>
        <a:xfrm>
          <a:off x="4813300" y="6204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22437</xdr:rowOff>
    </xdr:from>
    <xdr:to>
      <xdr:col>19</xdr:col>
      <xdr:colOff>187325</xdr:colOff>
      <xdr:row>32</xdr:row>
      <xdr:rowOff>124037</xdr:rowOff>
    </xdr:to>
    <xdr:sp macro="" textlink="">
      <xdr:nvSpPr>
        <xdr:cNvPr id="84" name="楕円 83"/>
        <xdr:cNvSpPr/>
      </xdr:nvSpPr>
      <xdr:spPr>
        <a:xfrm>
          <a:off x="4000500" y="62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19262</xdr:rowOff>
    </xdr:from>
    <xdr:to>
      <xdr:col>23</xdr:col>
      <xdr:colOff>85725</xdr:colOff>
      <xdr:row>32</xdr:row>
      <xdr:rowOff>73237</xdr:rowOff>
    </xdr:to>
    <xdr:cxnSp macro="">
      <xdr:nvCxnSpPr>
        <xdr:cNvPr id="85" name="直線コネクタ 84"/>
        <xdr:cNvCxnSpPr/>
      </xdr:nvCxnSpPr>
      <xdr:spPr>
        <a:xfrm flipV="1">
          <a:off x="4051300" y="6277187"/>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87207</xdr:rowOff>
    </xdr:from>
    <xdr:to>
      <xdr:col>15</xdr:col>
      <xdr:colOff>187325</xdr:colOff>
      <xdr:row>33</xdr:row>
      <xdr:rowOff>17357</xdr:rowOff>
    </xdr:to>
    <xdr:sp macro="" textlink="">
      <xdr:nvSpPr>
        <xdr:cNvPr id="86" name="楕円 85"/>
        <xdr:cNvSpPr/>
      </xdr:nvSpPr>
      <xdr:spPr>
        <a:xfrm>
          <a:off x="3238500" y="63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73237</xdr:rowOff>
    </xdr:from>
    <xdr:to>
      <xdr:col>19</xdr:col>
      <xdr:colOff>136525</xdr:colOff>
      <xdr:row>32</xdr:row>
      <xdr:rowOff>138007</xdr:rowOff>
    </xdr:to>
    <xdr:cxnSp macro="">
      <xdr:nvCxnSpPr>
        <xdr:cNvPr id="87" name="直線コネクタ 86"/>
        <xdr:cNvCxnSpPr/>
      </xdr:nvCxnSpPr>
      <xdr:spPr>
        <a:xfrm flipV="1">
          <a:off x="3289300" y="6331162"/>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167428</xdr:rowOff>
    </xdr:from>
    <xdr:to>
      <xdr:col>11</xdr:col>
      <xdr:colOff>187325</xdr:colOff>
      <xdr:row>31</xdr:row>
      <xdr:rowOff>97578</xdr:rowOff>
    </xdr:to>
    <xdr:sp macro="" textlink="">
      <xdr:nvSpPr>
        <xdr:cNvPr id="88" name="楕円 87"/>
        <xdr:cNvSpPr/>
      </xdr:nvSpPr>
      <xdr:spPr>
        <a:xfrm>
          <a:off x="2476500" y="608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46778</xdr:rowOff>
    </xdr:from>
    <xdr:to>
      <xdr:col>15</xdr:col>
      <xdr:colOff>136525</xdr:colOff>
      <xdr:row>32</xdr:row>
      <xdr:rowOff>138007</xdr:rowOff>
    </xdr:to>
    <xdr:cxnSp macro="">
      <xdr:nvCxnSpPr>
        <xdr:cNvPr id="89" name="直線コネクタ 88"/>
        <xdr:cNvCxnSpPr/>
      </xdr:nvCxnSpPr>
      <xdr:spPr>
        <a:xfrm>
          <a:off x="2527300" y="6133253"/>
          <a:ext cx="762000" cy="26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92515</xdr:rowOff>
    </xdr:from>
    <xdr:ext cx="405111" cy="259045"/>
    <xdr:sp macro="" textlink="">
      <xdr:nvSpPr>
        <xdr:cNvPr id="90" name="n_1aveValue有形固定資産減価償却率"/>
        <xdr:cNvSpPr txBox="1"/>
      </xdr:nvSpPr>
      <xdr:spPr>
        <a:xfrm>
          <a:off x="3836044" y="583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96114</xdr:rowOff>
    </xdr:from>
    <xdr:ext cx="405111" cy="259045"/>
    <xdr:sp macro="" textlink="">
      <xdr:nvSpPr>
        <xdr:cNvPr id="91" name="n_2aveValue有形固定資産減価償却率"/>
        <xdr:cNvSpPr txBox="1"/>
      </xdr:nvSpPr>
      <xdr:spPr>
        <a:xfrm>
          <a:off x="30867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14410</xdr:rowOff>
    </xdr:from>
    <xdr:ext cx="405111" cy="259045"/>
    <xdr:sp macro="" textlink="">
      <xdr:nvSpPr>
        <xdr:cNvPr id="92" name="n_3aveValue有形固定資産減価償却率"/>
        <xdr:cNvSpPr txBox="1"/>
      </xdr:nvSpPr>
      <xdr:spPr>
        <a:xfrm>
          <a:off x="2324744" y="627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115164</xdr:rowOff>
    </xdr:from>
    <xdr:ext cx="405111" cy="259045"/>
    <xdr:sp macro="" textlink="">
      <xdr:nvSpPr>
        <xdr:cNvPr id="93" name="n_1mainValue有形固定資産減価償却率"/>
        <xdr:cNvSpPr txBox="1"/>
      </xdr:nvSpPr>
      <xdr:spPr>
        <a:xfrm>
          <a:off x="3836044" y="637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8484</xdr:rowOff>
    </xdr:from>
    <xdr:ext cx="405111" cy="259045"/>
    <xdr:sp macro="" textlink="">
      <xdr:nvSpPr>
        <xdr:cNvPr id="94" name="n_2mainValue有形固定資産減価償却率"/>
        <xdr:cNvSpPr txBox="1"/>
      </xdr:nvSpPr>
      <xdr:spPr>
        <a:xfrm>
          <a:off x="3086744" y="643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114105</xdr:rowOff>
    </xdr:from>
    <xdr:ext cx="405111" cy="259045"/>
    <xdr:sp macro="" textlink="">
      <xdr:nvSpPr>
        <xdr:cNvPr id="95" name="n_3mainValue有形固定資産減価償却率"/>
        <xdr:cNvSpPr txBox="1"/>
      </xdr:nvSpPr>
      <xdr:spPr>
        <a:xfrm>
          <a:off x="2324744" y="585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債務償還可能年数は、類似団体平均と同数値となっているものの、新庁舎建設事業に係る町債の発行を行ったことで、将来負担額は増額傾向にあります。債務償還可能年数については、令和</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年度を上限の目安と捉えており、これを上回らないよう、取り組んでいきます。</a:t>
          </a:r>
          <a:endParaRPr lang="ja-JP" altLang="ja-JP" sz="900">
            <a:effectLst/>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2" name="テキスト ボックス 121"/>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26" name="直線コネクタ 125"/>
        <xdr:cNvCxnSpPr/>
      </xdr:nvCxnSpPr>
      <xdr:spPr>
        <a:xfrm flipV="1">
          <a:off x="14793595" y="5303375"/>
          <a:ext cx="1269" cy="1500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29" name="債務償還比率最大値テキスト"/>
        <xdr:cNvSpPr txBox="1"/>
      </xdr:nvSpPr>
      <xdr:spPr>
        <a:xfrm>
          <a:off x="14846300" y="5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30" name="直線コネクタ 129"/>
        <xdr:cNvCxnSpPr/>
      </xdr:nvCxnSpPr>
      <xdr:spPr>
        <a:xfrm>
          <a:off x="14706600" y="5303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49420</xdr:rowOff>
    </xdr:from>
    <xdr:ext cx="469744" cy="259045"/>
    <xdr:sp macro="" textlink="">
      <xdr:nvSpPr>
        <xdr:cNvPr id="131" name="債務償還比率平均値テキスト"/>
        <xdr:cNvSpPr txBox="1"/>
      </xdr:nvSpPr>
      <xdr:spPr>
        <a:xfrm>
          <a:off x="14846300" y="596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32" name="フローチャート: 判断 131"/>
        <xdr:cNvSpPr/>
      </xdr:nvSpPr>
      <xdr:spPr>
        <a:xfrm>
          <a:off x="14744700" y="598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33" name="フローチャート: 判断 132"/>
        <xdr:cNvSpPr/>
      </xdr:nvSpPr>
      <xdr:spPr>
        <a:xfrm>
          <a:off x="14033500" y="596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39533</xdr:rowOff>
    </xdr:from>
    <xdr:to>
      <xdr:col>76</xdr:col>
      <xdr:colOff>73025</xdr:colOff>
      <xdr:row>30</xdr:row>
      <xdr:rowOff>141133</xdr:rowOff>
    </xdr:to>
    <xdr:sp macro="" textlink="">
      <xdr:nvSpPr>
        <xdr:cNvPr id="139" name="楕円 138"/>
        <xdr:cNvSpPr/>
      </xdr:nvSpPr>
      <xdr:spPr>
        <a:xfrm>
          <a:off x="14744700" y="595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62410</xdr:rowOff>
    </xdr:from>
    <xdr:ext cx="469744" cy="259045"/>
    <xdr:sp macro="" textlink="">
      <xdr:nvSpPr>
        <xdr:cNvPr id="140" name="債務償還比率該当値テキスト"/>
        <xdr:cNvSpPr txBox="1"/>
      </xdr:nvSpPr>
      <xdr:spPr>
        <a:xfrm>
          <a:off x="14846300" y="580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44005</xdr:rowOff>
    </xdr:from>
    <xdr:to>
      <xdr:col>72</xdr:col>
      <xdr:colOff>123825</xdr:colOff>
      <xdr:row>30</xdr:row>
      <xdr:rowOff>145605</xdr:rowOff>
    </xdr:to>
    <xdr:sp macro="" textlink="">
      <xdr:nvSpPr>
        <xdr:cNvPr id="141" name="楕円 140"/>
        <xdr:cNvSpPr/>
      </xdr:nvSpPr>
      <xdr:spPr>
        <a:xfrm>
          <a:off x="14033500" y="595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90333</xdr:rowOff>
    </xdr:from>
    <xdr:to>
      <xdr:col>76</xdr:col>
      <xdr:colOff>22225</xdr:colOff>
      <xdr:row>30</xdr:row>
      <xdr:rowOff>94805</xdr:rowOff>
    </xdr:to>
    <xdr:cxnSp macro="">
      <xdr:nvCxnSpPr>
        <xdr:cNvPr id="142" name="直線コネクタ 141"/>
        <xdr:cNvCxnSpPr/>
      </xdr:nvCxnSpPr>
      <xdr:spPr>
        <a:xfrm flipV="1">
          <a:off x="14084300" y="6005358"/>
          <a:ext cx="711200" cy="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145214</xdr:rowOff>
    </xdr:from>
    <xdr:ext cx="469744" cy="259045"/>
    <xdr:sp macro="" textlink="">
      <xdr:nvSpPr>
        <xdr:cNvPr id="143" name="n_1aveValue債務償還比率"/>
        <xdr:cNvSpPr txBox="1"/>
      </xdr:nvSpPr>
      <xdr:spPr>
        <a:xfrm>
          <a:off x="13836727" y="606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162132</xdr:rowOff>
    </xdr:from>
    <xdr:ext cx="469744" cy="259045"/>
    <xdr:sp macro="" textlink="">
      <xdr:nvSpPr>
        <xdr:cNvPr id="144" name="n_1mainValue債務償還比率"/>
        <xdr:cNvSpPr txBox="1"/>
      </xdr:nvSpPr>
      <xdr:spPr>
        <a:xfrm>
          <a:off x="13836727" y="573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28,767
28,390
23.80
9,763,083
9,411,283
334,572
5,740,898
8,992,099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xdr:cNvCxnSpPr/>
      </xdr:nvCxnSpPr>
      <xdr:spPr>
        <a:xfrm flipV="1">
          <a:off x="4634865" y="575119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xdr:cNvSpPr txBox="1"/>
      </xdr:nvSpPr>
      <xdr:spPr>
        <a:xfrm>
          <a:off x="4673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xdr:cNvCxnSpPr/>
      </xdr:nvCxnSpPr>
      <xdr:spPr>
        <a:xfrm>
          <a:off x="4546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97807</xdr:rowOff>
    </xdr:from>
    <xdr:ext cx="405111" cy="259045"/>
    <xdr:sp macro="" textlink="">
      <xdr:nvSpPr>
        <xdr:cNvPr id="61" name="【道路】&#10;有形固定資産減価償却率平均値テキスト"/>
        <xdr:cNvSpPr txBox="1"/>
      </xdr:nvSpPr>
      <xdr:spPr>
        <a:xfrm>
          <a:off x="4673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xdr:cNvSpPr/>
      </xdr:nvSpPr>
      <xdr:spPr>
        <a:xfrm>
          <a:off x="4584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xdr:cNvSpPr/>
      </xdr:nvSpPr>
      <xdr:spPr>
        <a:xfrm>
          <a:off x="2857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114935</xdr:rowOff>
    </xdr:from>
    <xdr:to>
      <xdr:col>24</xdr:col>
      <xdr:colOff>114300</xdr:colOff>
      <xdr:row>39</xdr:row>
      <xdr:rowOff>45085</xdr:rowOff>
    </xdr:to>
    <xdr:sp macro="" textlink="">
      <xdr:nvSpPr>
        <xdr:cNvPr id="71" name="楕円 70"/>
        <xdr:cNvSpPr/>
      </xdr:nvSpPr>
      <xdr:spPr>
        <a:xfrm>
          <a:off x="45847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93362</xdr:rowOff>
    </xdr:from>
    <xdr:ext cx="405111" cy="259045"/>
    <xdr:sp macro="" textlink="">
      <xdr:nvSpPr>
        <xdr:cNvPr id="72" name="【道路】&#10;有形固定資産減価償却率該当値テキスト"/>
        <xdr:cNvSpPr txBox="1"/>
      </xdr:nvSpPr>
      <xdr:spPr>
        <a:xfrm>
          <a:off x="4673600"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147320</xdr:rowOff>
    </xdr:from>
    <xdr:to>
      <xdr:col>20</xdr:col>
      <xdr:colOff>38100</xdr:colOff>
      <xdr:row>39</xdr:row>
      <xdr:rowOff>77470</xdr:rowOff>
    </xdr:to>
    <xdr:sp macro="" textlink="">
      <xdr:nvSpPr>
        <xdr:cNvPr id="73" name="楕円 72"/>
        <xdr:cNvSpPr/>
      </xdr:nvSpPr>
      <xdr:spPr>
        <a:xfrm>
          <a:off x="3746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165735</xdr:rowOff>
    </xdr:from>
    <xdr:to>
      <xdr:col>24</xdr:col>
      <xdr:colOff>63500</xdr:colOff>
      <xdr:row>39</xdr:row>
      <xdr:rowOff>26670</xdr:rowOff>
    </xdr:to>
    <xdr:cxnSp macro="">
      <xdr:nvCxnSpPr>
        <xdr:cNvPr id="74" name="直線コネクタ 73"/>
        <xdr:cNvCxnSpPr/>
      </xdr:nvCxnSpPr>
      <xdr:spPr>
        <a:xfrm flipV="1">
          <a:off x="3797300" y="668083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13970</xdr:rowOff>
    </xdr:from>
    <xdr:to>
      <xdr:col>15</xdr:col>
      <xdr:colOff>101600</xdr:colOff>
      <xdr:row>39</xdr:row>
      <xdr:rowOff>115570</xdr:rowOff>
    </xdr:to>
    <xdr:sp macro="" textlink="">
      <xdr:nvSpPr>
        <xdr:cNvPr id="75" name="楕円 74"/>
        <xdr:cNvSpPr/>
      </xdr:nvSpPr>
      <xdr:spPr>
        <a:xfrm>
          <a:off x="2857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26670</xdr:rowOff>
    </xdr:from>
    <xdr:to>
      <xdr:col>19</xdr:col>
      <xdr:colOff>177800</xdr:colOff>
      <xdr:row>39</xdr:row>
      <xdr:rowOff>64770</xdr:rowOff>
    </xdr:to>
    <xdr:cxnSp macro="">
      <xdr:nvCxnSpPr>
        <xdr:cNvPr id="76" name="直線コネクタ 75"/>
        <xdr:cNvCxnSpPr/>
      </xdr:nvCxnSpPr>
      <xdr:spPr>
        <a:xfrm flipV="1">
          <a:off x="2908300" y="6713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10160</xdr:rowOff>
    </xdr:from>
    <xdr:to>
      <xdr:col>10</xdr:col>
      <xdr:colOff>165100</xdr:colOff>
      <xdr:row>39</xdr:row>
      <xdr:rowOff>111760</xdr:rowOff>
    </xdr:to>
    <xdr:sp macro="" textlink="">
      <xdr:nvSpPr>
        <xdr:cNvPr id="77" name="楕円 76"/>
        <xdr:cNvSpPr/>
      </xdr:nvSpPr>
      <xdr:spPr>
        <a:xfrm>
          <a:off x="1968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60960</xdr:rowOff>
    </xdr:from>
    <xdr:to>
      <xdr:col>15</xdr:col>
      <xdr:colOff>50800</xdr:colOff>
      <xdr:row>39</xdr:row>
      <xdr:rowOff>64770</xdr:rowOff>
    </xdr:to>
    <xdr:cxnSp macro="">
      <xdr:nvCxnSpPr>
        <xdr:cNvPr id="78" name="直線コネクタ 77"/>
        <xdr:cNvCxnSpPr/>
      </xdr:nvCxnSpPr>
      <xdr:spPr>
        <a:xfrm>
          <a:off x="2019300" y="67475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79" name="n_1aveValue【道路】&#10;有形固定資産減価償却率"/>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69232</xdr:rowOff>
    </xdr:from>
    <xdr:ext cx="405111" cy="259045"/>
    <xdr:sp macro="" textlink="">
      <xdr:nvSpPr>
        <xdr:cNvPr id="80" name="n_2aveValue【道路】&#10;有形固定資産減価償却率"/>
        <xdr:cNvSpPr txBox="1"/>
      </xdr:nvSpPr>
      <xdr:spPr>
        <a:xfrm>
          <a:off x="2705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78757</xdr:rowOff>
    </xdr:from>
    <xdr:ext cx="405111" cy="259045"/>
    <xdr:sp macro="" textlink="">
      <xdr:nvSpPr>
        <xdr:cNvPr id="81" name="n_3aveValue【道路】&#10;有形固定資産減価償却率"/>
        <xdr:cNvSpPr txBox="1"/>
      </xdr:nvSpPr>
      <xdr:spPr>
        <a:xfrm>
          <a:off x="1816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68597</xdr:rowOff>
    </xdr:from>
    <xdr:ext cx="405111" cy="259045"/>
    <xdr:sp macro="" textlink="">
      <xdr:nvSpPr>
        <xdr:cNvPr id="82" name="n_1mainValue【道路】&#10;有形固定資産減価償却率"/>
        <xdr:cNvSpPr txBox="1"/>
      </xdr:nvSpPr>
      <xdr:spPr>
        <a:xfrm>
          <a:off x="35820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106697</xdr:rowOff>
    </xdr:from>
    <xdr:ext cx="405111" cy="259045"/>
    <xdr:sp macro="" textlink="">
      <xdr:nvSpPr>
        <xdr:cNvPr id="83" name="n_2mainValue【道路】&#10;有形固定資産減価償却率"/>
        <xdr:cNvSpPr txBox="1"/>
      </xdr:nvSpPr>
      <xdr:spPr>
        <a:xfrm>
          <a:off x="2705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102887</xdr:rowOff>
    </xdr:from>
    <xdr:ext cx="405111" cy="259045"/>
    <xdr:sp macro="" textlink="">
      <xdr:nvSpPr>
        <xdr:cNvPr id="84" name="n_3mainValue【道路】&#10;有形固定資産減価償却率"/>
        <xdr:cNvSpPr txBox="1"/>
      </xdr:nvSpPr>
      <xdr:spPr>
        <a:xfrm>
          <a:off x="181674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8" name="直線コネクタ 107"/>
        <xdr:cNvCxnSpPr/>
      </xdr:nvCxnSpPr>
      <xdr:spPr>
        <a:xfrm flipV="1">
          <a:off x="10476865" y="5720271"/>
          <a:ext cx="0" cy="14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9" name="【道路】&#10;一人当たり延長最小値テキスト"/>
        <xdr:cNvSpPr txBox="1"/>
      </xdr:nvSpPr>
      <xdr:spPr>
        <a:xfrm>
          <a:off x="10515600"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10" name="直線コネクタ 109"/>
        <xdr:cNvCxnSpPr/>
      </xdr:nvCxnSpPr>
      <xdr:spPr>
        <a:xfrm>
          <a:off x="10388600" y="716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11" name="【道路】&#10;一人当たり延長最大値テキスト"/>
        <xdr:cNvSpPr txBox="1"/>
      </xdr:nvSpPr>
      <xdr:spPr>
        <a:xfrm>
          <a:off x="10515600" y="54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12" name="直線コネクタ 111"/>
        <xdr:cNvCxnSpPr/>
      </xdr:nvCxnSpPr>
      <xdr:spPr>
        <a:xfrm>
          <a:off x="10388600" y="572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105706</xdr:rowOff>
    </xdr:from>
    <xdr:ext cx="534377" cy="259045"/>
    <xdr:sp macro="" textlink="">
      <xdr:nvSpPr>
        <xdr:cNvPr id="113" name="【道路】&#10;一人当たり延長平均値テキスト"/>
        <xdr:cNvSpPr txBox="1"/>
      </xdr:nvSpPr>
      <xdr:spPr>
        <a:xfrm>
          <a:off x="10515600" y="6792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14" name="フローチャート: 判断 113"/>
        <xdr:cNvSpPr/>
      </xdr:nvSpPr>
      <xdr:spPr>
        <a:xfrm>
          <a:off x="10426700" y="694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15" name="フローチャート: 判断 114"/>
        <xdr:cNvSpPr/>
      </xdr:nvSpPr>
      <xdr:spPr>
        <a:xfrm>
          <a:off x="9588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6" name="フローチャート: 判断 115"/>
        <xdr:cNvSpPr/>
      </xdr:nvSpPr>
      <xdr:spPr>
        <a:xfrm>
          <a:off x="8699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17" name="フローチャート: 判断 116"/>
        <xdr:cNvSpPr/>
      </xdr:nvSpPr>
      <xdr:spPr>
        <a:xfrm>
          <a:off x="7810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546</xdr:rowOff>
    </xdr:from>
    <xdr:to>
      <xdr:col>55</xdr:col>
      <xdr:colOff>50800</xdr:colOff>
      <xdr:row>41</xdr:row>
      <xdr:rowOff>102146</xdr:rowOff>
    </xdr:to>
    <xdr:sp macro="" textlink="">
      <xdr:nvSpPr>
        <xdr:cNvPr id="123" name="楕円 122"/>
        <xdr:cNvSpPr/>
      </xdr:nvSpPr>
      <xdr:spPr>
        <a:xfrm>
          <a:off x="10426700" y="702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86923</xdr:rowOff>
    </xdr:from>
    <xdr:ext cx="534377" cy="259045"/>
    <xdr:sp macro="" textlink="">
      <xdr:nvSpPr>
        <xdr:cNvPr id="124" name="【道路】&#10;一人当たり延長該当値テキスト"/>
        <xdr:cNvSpPr txBox="1"/>
      </xdr:nvSpPr>
      <xdr:spPr>
        <a:xfrm>
          <a:off x="10515600" y="694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318</xdr:rowOff>
    </xdr:from>
    <xdr:to>
      <xdr:col>50</xdr:col>
      <xdr:colOff>165100</xdr:colOff>
      <xdr:row>41</xdr:row>
      <xdr:rowOff>101918</xdr:rowOff>
    </xdr:to>
    <xdr:sp macro="" textlink="">
      <xdr:nvSpPr>
        <xdr:cNvPr id="125" name="楕円 124"/>
        <xdr:cNvSpPr/>
      </xdr:nvSpPr>
      <xdr:spPr>
        <a:xfrm>
          <a:off x="9588500" y="70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51118</xdr:rowOff>
    </xdr:from>
    <xdr:to>
      <xdr:col>55</xdr:col>
      <xdr:colOff>0</xdr:colOff>
      <xdr:row>41</xdr:row>
      <xdr:rowOff>51346</xdr:rowOff>
    </xdr:to>
    <xdr:cxnSp macro="">
      <xdr:nvCxnSpPr>
        <xdr:cNvPr id="126" name="直線コネクタ 125"/>
        <xdr:cNvCxnSpPr/>
      </xdr:nvCxnSpPr>
      <xdr:spPr>
        <a:xfrm>
          <a:off x="9639300" y="7080568"/>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171145</xdr:rowOff>
    </xdr:from>
    <xdr:to>
      <xdr:col>46</xdr:col>
      <xdr:colOff>38100</xdr:colOff>
      <xdr:row>41</xdr:row>
      <xdr:rowOff>101295</xdr:rowOff>
    </xdr:to>
    <xdr:sp macro="" textlink="">
      <xdr:nvSpPr>
        <xdr:cNvPr id="127" name="楕円 126"/>
        <xdr:cNvSpPr/>
      </xdr:nvSpPr>
      <xdr:spPr>
        <a:xfrm>
          <a:off x="8699500" y="702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50495</xdr:rowOff>
    </xdr:from>
    <xdr:to>
      <xdr:col>50</xdr:col>
      <xdr:colOff>114300</xdr:colOff>
      <xdr:row>41</xdr:row>
      <xdr:rowOff>51118</xdr:rowOff>
    </xdr:to>
    <xdr:cxnSp macro="">
      <xdr:nvCxnSpPr>
        <xdr:cNvPr id="128" name="直線コネクタ 127"/>
        <xdr:cNvCxnSpPr/>
      </xdr:nvCxnSpPr>
      <xdr:spPr>
        <a:xfrm>
          <a:off x="8750300" y="7079945"/>
          <a:ext cx="8890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169481</xdr:rowOff>
    </xdr:from>
    <xdr:to>
      <xdr:col>41</xdr:col>
      <xdr:colOff>101600</xdr:colOff>
      <xdr:row>41</xdr:row>
      <xdr:rowOff>99631</xdr:rowOff>
    </xdr:to>
    <xdr:sp macro="" textlink="">
      <xdr:nvSpPr>
        <xdr:cNvPr id="129" name="楕円 128"/>
        <xdr:cNvSpPr/>
      </xdr:nvSpPr>
      <xdr:spPr>
        <a:xfrm>
          <a:off x="7810500" y="702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48831</xdr:rowOff>
    </xdr:from>
    <xdr:to>
      <xdr:col>45</xdr:col>
      <xdr:colOff>177800</xdr:colOff>
      <xdr:row>41</xdr:row>
      <xdr:rowOff>50495</xdr:rowOff>
    </xdr:to>
    <xdr:cxnSp macro="">
      <xdr:nvCxnSpPr>
        <xdr:cNvPr id="130" name="直線コネクタ 129"/>
        <xdr:cNvCxnSpPr/>
      </xdr:nvCxnSpPr>
      <xdr:spPr>
        <a:xfrm>
          <a:off x="7861300" y="7078281"/>
          <a:ext cx="889000" cy="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23156</xdr:rowOff>
    </xdr:from>
    <xdr:ext cx="534377" cy="259045"/>
    <xdr:sp macro="" textlink="">
      <xdr:nvSpPr>
        <xdr:cNvPr id="131" name="n_1aveValue【道路】&#10;一人当たり延長"/>
        <xdr:cNvSpPr txBox="1"/>
      </xdr:nvSpPr>
      <xdr:spPr>
        <a:xfrm>
          <a:off x="93594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59694</xdr:rowOff>
    </xdr:from>
    <xdr:ext cx="534377" cy="259045"/>
    <xdr:sp macro="" textlink="">
      <xdr:nvSpPr>
        <xdr:cNvPr id="132" name="n_2aveValue【道路】&#10;一人当たり延長"/>
        <xdr:cNvSpPr txBox="1"/>
      </xdr:nvSpPr>
      <xdr:spPr>
        <a:xfrm>
          <a:off x="8483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66565</xdr:rowOff>
    </xdr:from>
    <xdr:ext cx="534377" cy="259045"/>
    <xdr:sp macro="" textlink="">
      <xdr:nvSpPr>
        <xdr:cNvPr id="133" name="n_3aveValue【道路】&#10;一人当たり延長"/>
        <xdr:cNvSpPr txBox="1"/>
      </xdr:nvSpPr>
      <xdr:spPr>
        <a:xfrm>
          <a:off x="7594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93045</xdr:rowOff>
    </xdr:from>
    <xdr:ext cx="534377" cy="259045"/>
    <xdr:sp macro="" textlink="">
      <xdr:nvSpPr>
        <xdr:cNvPr id="134" name="n_1mainValue【道路】&#10;一人当たり延長"/>
        <xdr:cNvSpPr txBox="1"/>
      </xdr:nvSpPr>
      <xdr:spPr>
        <a:xfrm>
          <a:off x="9359411" y="712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92422</xdr:rowOff>
    </xdr:from>
    <xdr:ext cx="534377" cy="259045"/>
    <xdr:sp macro="" textlink="">
      <xdr:nvSpPr>
        <xdr:cNvPr id="135" name="n_2mainValue【道路】&#10;一人当たり延長"/>
        <xdr:cNvSpPr txBox="1"/>
      </xdr:nvSpPr>
      <xdr:spPr>
        <a:xfrm>
          <a:off x="8483111" y="712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90758</xdr:rowOff>
    </xdr:from>
    <xdr:ext cx="534377" cy="259045"/>
    <xdr:sp macro="" textlink="">
      <xdr:nvSpPr>
        <xdr:cNvPr id="136" name="n_3mainValue【道路】&#10;一人当たり延長"/>
        <xdr:cNvSpPr txBox="1"/>
      </xdr:nvSpPr>
      <xdr:spPr>
        <a:xfrm>
          <a:off x="7594111" y="712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60" name="直線コネクタ 159"/>
        <xdr:cNvCxnSpPr/>
      </xdr:nvCxnSpPr>
      <xdr:spPr>
        <a:xfrm flipV="1">
          <a:off x="4634865" y="95688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61" name="【橋りょう・トンネル】&#10;有形固定資産減価償却率最小値テキスト"/>
        <xdr:cNvSpPr txBox="1"/>
      </xdr:nvSpPr>
      <xdr:spPr>
        <a:xfrm>
          <a:off x="4673600" y="1097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62" name="直線コネクタ 161"/>
        <xdr:cNvCxnSpPr/>
      </xdr:nvCxnSpPr>
      <xdr:spPr>
        <a:xfrm>
          <a:off x="4546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63" name="【橋りょう・トンネル】&#10;有形固定資産減価償却率最大値テキスト"/>
        <xdr:cNvSpPr txBox="1"/>
      </xdr:nvSpPr>
      <xdr:spPr>
        <a:xfrm>
          <a:off x="46736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64" name="直線コネクタ 163"/>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137177</xdr:rowOff>
    </xdr:from>
    <xdr:ext cx="405111" cy="259045"/>
    <xdr:sp macro="" textlink="">
      <xdr:nvSpPr>
        <xdr:cNvPr id="165" name="【橋りょう・トンネル】&#10;有形固定資産減価償却率平均値テキスト"/>
        <xdr:cNvSpPr txBox="1"/>
      </xdr:nvSpPr>
      <xdr:spPr>
        <a:xfrm>
          <a:off x="4673600" y="9909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66" name="フローチャート: 判断 165"/>
        <xdr:cNvSpPr/>
      </xdr:nvSpPr>
      <xdr:spPr>
        <a:xfrm>
          <a:off x="4584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67" name="フローチャート: 判断 166"/>
        <xdr:cNvSpPr/>
      </xdr:nvSpPr>
      <xdr:spPr>
        <a:xfrm>
          <a:off x="3746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68" name="フローチャート: 判断 167"/>
        <xdr:cNvSpPr/>
      </xdr:nvSpPr>
      <xdr:spPr>
        <a:xfrm>
          <a:off x="2857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69" name="フローチャート: 判断 168"/>
        <xdr:cNvSpPr/>
      </xdr:nvSpPr>
      <xdr:spPr>
        <a:xfrm>
          <a:off x="1968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135890</xdr:rowOff>
    </xdr:from>
    <xdr:to>
      <xdr:col>24</xdr:col>
      <xdr:colOff>114300</xdr:colOff>
      <xdr:row>58</xdr:row>
      <xdr:rowOff>66040</xdr:rowOff>
    </xdr:to>
    <xdr:sp macro="" textlink="">
      <xdr:nvSpPr>
        <xdr:cNvPr id="175" name="楕円 174"/>
        <xdr:cNvSpPr/>
      </xdr:nvSpPr>
      <xdr:spPr>
        <a:xfrm>
          <a:off x="45847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158767</xdr:rowOff>
    </xdr:from>
    <xdr:ext cx="405111" cy="259045"/>
    <xdr:sp macro="" textlink="">
      <xdr:nvSpPr>
        <xdr:cNvPr id="176" name="【橋りょう・トンネル】&#10;有形固定資産減価償却率該当値テキスト"/>
        <xdr:cNvSpPr txBox="1"/>
      </xdr:nvSpPr>
      <xdr:spPr>
        <a:xfrm>
          <a:off x="4673600"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168275</xdr:rowOff>
    </xdr:from>
    <xdr:to>
      <xdr:col>20</xdr:col>
      <xdr:colOff>38100</xdr:colOff>
      <xdr:row>58</xdr:row>
      <xdr:rowOff>98425</xdr:rowOff>
    </xdr:to>
    <xdr:sp macro="" textlink="">
      <xdr:nvSpPr>
        <xdr:cNvPr id="177" name="楕円 176"/>
        <xdr:cNvSpPr/>
      </xdr:nvSpPr>
      <xdr:spPr>
        <a:xfrm>
          <a:off x="3746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15240</xdr:rowOff>
    </xdr:from>
    <xdr:to>
      <xdr:col>24</xdr:col>
      <xdr:colOff>63500</xdr:colOff>
      <xdr:row>58</xdr:row>
      <xdr:rowOff>47625</xdr:rowOff>
    </xdr:to>
    <xdr:cxnSp macro="">
      <xdr:nvCxnSpPr>
        <xdr:cNvPr id="178" name="直線コネクタ 177"/>
        <xdr:cNvCxnSpPr/>
      </xdr:nvCxnSpPr>
      <xdr:spPr>
        <a:xfrm flipV="1">
          <a:off x="3797300" y="99593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21590</xdr:rowOff>
    </xdr:from>
    <xdr:to>
      <xdr:col>15</xdr:col>
      <xdr:colOff>101600</xdr:colOff>
      <xdr:row>58</xdr:row>
      <xdr:rowOff>123190</xdr:rowOff>
    </xdr:to>
    <xdr:sp macro="" textlink="">
      <xdr:nvSpPr>
        <xdr:cNvPr id="179" name="楕円 178"/>
        <xdr:cNvSpPr/>
      </xdr:nvSpPr>
      <xdr:spPr>
        <a:xfrm>
          <a:off x="2857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47625</xdr:rowOff>
    </xdr:from>
    <xdr:to>
      <xdr:col>19</xdr:col>
      <xdr:colOff>177800</xdr:colOff>
      <xdr:row>58</xdr:row>
      <xdr:rowOff>72390</xdr:rowOff>
    </xdr:to>
    <xdr:cxnSp macro="">
      <xdr:nvCxnSpPr>
        <xdr:cNvPr id="180" name="直線コネクタ 179"/>
        <xdr:cNvCxnSpPr/>
      </xdr:nvCxnSpPr>
      <xdr:spPr>
        <a:xfrm flipV="1">
          <a:off x="2908300" y="999172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17780</xdr:rowOff>
    </xdr:from>
    <xdr:to>
      <xdr:col>10</xdr:col>
      <xdr:colOff>165100</xdr:colOff>
      <xdr:row>58</xdr:row>
      <xdr:rowOff>119380</xdr:rowOff>
    </xdr:to>
    <xdr:sp macro="" textlink="">
      <xdr:nvSpPr>
        <xdr:cNvPr id="181" name="楕円 180"/>
        <xdr:cNvSpPr/>
      </xdr:nvSpPr>
      <xdr:spPr>
        <a:xfrm>
          <a:off x="1968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68580</xdr:rowOff>
    </xdr:from>
    <xdr:to>
      <xdr:col>15</xdr:col>
      <xdr:colOff>50800</xdr:colOff>
      <xdr:row>58</xdr:row>
      <xdr:rowOff>72390</xdr:rowOff>
    </xdr:to>
    <xdr:cxnSp macro="">
      <xdr:nvCxnSpPr>
        <xdr:cNvPr id="182" name="直線コネクタ 181"/>
        <xdr:cNvCxnSpPr/>
      </xdr:nvCxnSpPr>
      <xdr:spPr>
        <a:xfrm>
          <a:off x="2019300" y="100126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108602</xdr:rowOff>
    </xdr:from>
    <xdr:ext cx="405111" cy="259045"/>
    <xdr:sp macro="" textlink="">
      <xdr:nvSpPr>
        <xdr:cNvPr id="183" name="n_1aveValue【橋りょう・トンネル】&#10;有形固定資産減価償却率"/>
        <xdr:cNvSpPr txBox="1"/>
      </xdr:nvSpPr>
      <xdr:spPr>
        <a:xfrm>
          <a:off x="3582044" y="1005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135272</xdr:rowOff>
    </xdr:from>
    <xdr:ext cx="405111" cy="259045"/>
    <xdr:sp macro="" textlink="">
      <xdr:nvSpPr>
        <xdr:cNvPr id="184" name="n_2aveValue【橋りょう・トンネル】&#10;有形固定資産減価償却率"/>
        <xdr:cNvSpPr txBox="1"/>
      </xdr:nvSpPr>
      <xdr:spPr>
        <a:xfrm>
          <a:off x="2705744"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131462</xdr:rowOff>
    </xdr:from>
    <xdr:ext cx="405111" cy="259045"/>
    <xdr:sp macro="" textlink="">
      <xdr:nvSpPr>
        <xdr:cNvPr id="185" name="n_3aveValue【橋りょう・トンネル】&#10;有形固定資産減価償却率"/>
        <xdr:cNvSpPr txBox="1"/>
      </xdr:nvSpPr>
      <xdr:spPr>
        <a:xfrm>
          <a:off x="1816744"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114952</xdr:rowOff>
    </xdr:from>
    <xdr:ext cx="405111" cy="259045"/>
    <xdr:sp macro="" textlink="">
      <xdr:nvSpPr>
        <xdr:cNvPr id="186" name="n_1mainValue【橋りょう・トンネル】&#10;有形固定資産減価償却率"/>
        <xdr:cNvSpPr txBox="1"/>
      </xdr:nvSpPr>
      <xdr:spPr>
        <a:xfrm>
          <a:off x="3582044"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139717</xdr:rowOff>
    </xdr:from>
    <xdr:ext cx="405111" cy="259045"/>
    <xdr:sp macro="" textlink="">
      <xdr:nvSpPr>
        <xdr:cNvPr id="187" name="n_2mainValue【橋りょう・トンネル】&#10;有形固定資産減価償却率"/>
        <xdr:cNvSpPr txBox="1"/>
      </xdr:nvSpPr>
      <xdr:spPr>
        <a:xfrm>
          <a:off x="27057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135907</xdr:rowOff>
    </xdr:from>
    <xdr:ext cx="405111" cy="259045"/>
    <xdr:sp macro="" textlink="">
      <xdr:nvSpPr>
        <xdr:cNvPr id="188" name="n_3mainValue【橋りょう・トンネル】&#10;有形固定資産減価償却率"/>
        <xdr:cNvSpPr txBox="1"/>
      </xdr:nvSpPr>
      <xdr:spPr>
        <a:xfrm>
          <a:off x="1816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0" name="テキスト ボックス 19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2" name="テキスト ボックス 20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4" name="テキスト ボックス 20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6" name="テキスト ボックス 20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8" name="テキスト ボックス 20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210" name="直線コネクタ 209"/>
        <xdr:cNvCxnSpPr/>
      </xdr:nvCxnSpPr>
      <xdr:spPr>
        <a:xfrm flipV="1">
          <a:off x="10476865" y="9770856"/>
          <a:ext cx="0" cy="119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211" name="【橋りょう・トンネル】&#10;一人当たり有形固定資産（償却資産）額最小値テキスト"/>
        <xdr:cNvSpPr txBox="1"/>
      </xdr:nvSpPr>
      <xdr:spPr>
        <a:xfrm>
          <a:off x="10515600" y="109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212" name="直線コネクタ 211"/>
        <xdr:cNvCxnSpPr/>
      </xdr:nvCxnSpPr>
      <xdr:spPr>
        <a:xfrm>
          <a:off x="10388600" y="109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213" name="【橋りょう・トンネル】&#10;一人当たり有形固定資産（償却資産）額最大値テキスト"/>
        <xdr:cNvSpPr txBox="1"/>
      </xdr:nvSpPr>
      <xdr:spPr>
        <a:xfrm>
          <a:off x="10515600" y="95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214" name="直線コネクタ 213"/>
        <xdr:cNvCxnSpPr/>
      </xdr:nvCxnSpPr>
      <xdr:spPr>
        <a:xfrm>
          <a:off x="10388600" y="97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74801</xdr:rowOff>
    </xdr:from>
    <xdr:ext cx="599010" cy="259045"/>
    <xdr:sp macro="" textlink="">
      <xdr:nvSpPr>
        <xdr:cNvPr id="215" name="【橋りょう・トンネル】&#10;一人当たり有形固定資産（償却資産）額平均値テキスト"/>
        <xdr:cNvSpPr txBox="1"/>
      </xdr:nvSpPr>
      <xdr:spPr>
        <a:xfrm>
          <a:off x="10515600" y="10361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216" name="フローチャート: 判断 215"/>
        <xdr:cNvSpPr/>
      </xdr:nvSpPr>
      <xdr:spPr>
        <a:xfrm>
          <a:off x="10426700" y="1051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217" name="フローチャート: 判断 216"/>
        <xdr:cNvSpPr/>
      </xdr:nvSpPr>
      <xdr:spPr>
        <a:xfrm>
          <a:off x="9588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18" name="フローチャート: 判断 217"/>
        <xdr:cNvSpPr/>
      </xdr:nvSpPr>
      <xdr:spPr>
        <a:xfrm>
          <a:off x="8699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19" name="フローチャート: 判断 218"/>
        <xdr:cNvSpPr/>
      </xdr:nvSpPr>
      <xdr:spPr>
        <a:xfrm>
          <a:off x="7810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72527</xdr:rowOff>
    </xdr:from>
    <xdr:to>
      <xdr:col>55</xdr:col>
      <xdr:colOff>50800</xdr:colOff>
      <xdr:row>63</xdr:row>
      <xdr:rowOff>2677</xdr:rowOff>
    </xdr:to>
    <xdr:sp macro="" textlink="">
      <xdr:nvSpPr>
        <xdr:cNvPr id="225" name="楕円 224"/>
        <xdr:cNvSpPr/>
      </xdr:nvSpPr>
      <xdr:spPr>
        <a:xfrm>
          <a:off x="10426700" y="1070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50954</xdr:rowOff>
    </xdr:from>
    <xdr:ext cx="534377" cy="259045"/>
    <xdr:sp macro="" textlink="">
      <xdr:nvSpPr>
        <xdr:cNvPr id="226" name="【橋りょう・トンネル】&#10;一人当たり有形固定資産（償却資産）額該当値テキスト"/>
        <xdr:cNvSpPr txBox="1"/>
      </xdr:nvSpPr>
      <xdr:spPr>
        <a:xfrm>
          <a:off x="10515600" y="1068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72269</xdr:rowOff>
    </xdr:from>
    <xdr:to>
      <xdr:col>50</xdr:col>
      <xdr:colOff>165100</xdr:colOff>
      <xdr:row>63</xdr:row>
      <xdr:rowOff>2419</xdr:rowOff>
    </xdr:to>
    <xdr:sp macro="" textlink="">
      <xdr:nvSpPr>
        <xdr:cNvPr id="227" name="楕円 226"/>
        <xdr:cNvSpPr/>
      </xdr:nvSpPr>
      <xdr:spPr>
        <a:xfrm>
          <a:off x="9588500" y="1070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123069</xdr:rowOff>
    </xdr:from>
    <xdr:to>
      <xdr:col>55</xdr:col>
      <xdr:colOff>0</xdr:colOff>
      <xdr:row>62</xdr:row>
      <xdr:rowOff>123327</xdr:rowOff>
    </xdr:to>
    <xdr:cxnSp macro="">
      <xdr:nvCxnSpPr>
        <xdr:cNvPr id="228" name="直線コネクタ 227"/>
        <xdr:cNvCxnSpPr/>
      </xdr:nvCxnSpPr>
      <xdr:spPr>
        <a:xfrm>
          <a:off x="9639300" y="10752969"/>
          <a:ext cx="8382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73236</xdr:rowOff>
    </xdr:from>
    <xdr:to>
      <xdr:col>46</xdr:col>
      <xdr:colOff>38100</xdr:colOff>
      <xdr:row>63</xdr:row>
      <xdr:rowOff>3386</xdr:rowOff>
    </xdr:to>
    <xdr:sp macro="" textlink="">
      <xdr:nvSpPr>
        <xdr:cNvPr id="229" name="楕円 228"/>
        <xdr:cNvSpPr/>
      </xdr:nvSpPr>
      <xdr:spPr>
        <a:xfrm>
          <a:off x="8699500" y="1070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123069</xdr:rowOff>
    </xdr:from>
    <xdr:to>
      <xdr:col>50</xdr:col>
      <xdr:colOff>114300</xdr:colOff>
      <xdr:row>62</xdr:row>
      <xdr:rowOff>124036</xdr:rowOff>
    </xdr:to>
    <xdr:cxnSp macro="">
      <xdr:nvCxnSpPr>
        <xdr:cNvPr id="230" name="直線コネクタ 229"/>
        <xdr:cNvCxnSpPr/>
      </xdr:nvCxnSpPr>
      <xdr:spPr>
        <a:xfrm flipV="1">
          <a:off x="8750300" y="10752969"/>
          <a:ext cx="889000" cy="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75570</xdr:rowOff>
    </xdr:from>
    <xdr:to>
      <xdr:col>41</xdr:col>
      <xdr:colOff>101600</xdr:colOff>
      <xdr:row>63</xdr:row>
      <xdr:rowOff>5720</xdr:rowOff>
    </xdr:to>
    <xdr:sp macro="" textlink="">
      <xdr:nvSpPr>
        <xdr:cNvPr id="231" name="楕円 230"/>
        <xdr:cNvSpPr/>
      </xdr:nvSpPr>
      <xdr:spPr>
        <a:xfrm>
          <a:off x="7810500" y="1070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124036</xdr:rowOff>
    </xdr:from>
    <xdr:to>
      <xdr:col>45</xdr:col>
      <xdr:colOff>177800</xdr:colOff>
      <xdr:row>62</xdr:row>
      <xdr:rowOff>126370</xdr:rowOff>
    </xdr:to>
    <xdr:cxnSp macro="">
      <xdr:nvCxnSpPr>
        <xdr:cNvPr id="232" name="直線コネクタ 231"/>
        <xdr:cNvCxnSpPr/>
      </xdr:nvCxnSpPr>
      <xdr:spPr>
        <a:xfrm flipV="1">
          <a:off x="7861300" y="10753936"/>
          <a:ext cx="889000" cy="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156568</xdr:rowOff>
    </xdr:from>
    <xdr:ext cx="599010" cy="259045"/>
    <xdr:sp macro="" textlink="">
      <xdr:nvSpPr>
        <xdr:cNvPr id="233" name="n_1aveValue【橋りょう・トンネル】&#10;一人当たり有形固定資産（償却資産）額"/>
        <xdr:cNvSpPr txBox="1"/>
      </xdr:nvSpPr>
      <xdr:spPr>
        <a:xfrm>
          <a:off x="93270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9379</xdr:rowOff>
    </xdr:from>
    <xdr:ext cx="599010" cy="259045"/>
    <xdr:sp macro="" textlink="">
      <xdr:nvSpPr>
        <xdr:cNvPr id="234" name="n_2aveValue【橋りょう・トンネル】&#10;一人当たり有形固定資産（償却資産）額"/>
        <xdr:cNvSpPr txBox="1"/>
      </xdr:nvSpPr>
      <xdr:spPr>
        <a:xfrm>
          <a:off x="8450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45983</xdr:rowOff>
    </xdr:from>
    <xdr:ext cx="599010" cy="259045"/>
    <xdr:sp macro="" textlink="">
      <xdr:nvSpPr>
        <xdr:cNvPr id="235" name="n_3aveValue【橋りょう・トンネル】&#10;一人当たり有形固定資産（償却資産）額"/>
        <xdr:cNvSpPr txBox="1"/>
      </xdr:nvSpPr>
      <xdr:spPr>
        <a:xfrm>
          <a:off x="7561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164996</xdr:rowOff>
    </xdr:from>
    <xdr:ext cx="534377" cy="259045"/>
    <xdr:sp macro="" textlink="">
      <xdr:nvSpPr>
        <xdr:cNvPr id="236" name="n_1mainValue【橋りょう・トンネル】&#10;一人当たり有形固定資産（償却資産）額"/>
        <xdr:cNvSpPr txBox="1"/>
      </xdr:nvSpPr>
      <xdr:spPr>
        <a:xfrm>
          <a:off x="9359411" y="1079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165963</xdr:rowOff>
    </xdr:from>
    <xdr:ext cx="534377" cy="259045"/>
    <xdr:sp macro="" textlink="">
      <xdr:nvSpPr>
        <xdr:cNvPr id="237" name="n_2mainValue【橋りょう・トンネル】&#10;一人当たり有形固定資産（償却資産）額"/>
        <xdr:cNvSpPr txBox="1"/>
      </xdr:nvSpPr>
      <xdr:spPr>
        <a:xfrm>
          <a:off x="8483111" y="1079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168297</xdr:rowOff>
    </xdr:from>
    <xdr:ext cx="534377" cy="259045"/>
    <xdr:sp macro="" textlink="">
      <xdr:nvSpPr>
        <xdr:cNvPr id="238" name="n_3mainValue【橋りょう・トンネル】&#10;一人当たり有形固定資産（償却資産）額"/>
        <xdr:cNvSpPr txBox="1"/>
      </xdr:nvSpPr>
      <xdr:spPr>
        <a:xfrm>
          <a:off x="7594111" y="1079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7" name="正方形/長方形 2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8" name="正方形/長方形 2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9" name="正方形/長方形 2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0" name="正方形/長方形 2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1" name="正方形/長方形 2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2" name="正方形/長方形 2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3" name="正方形/長方形 2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4" name="正方形/長方形 25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5" name="正方形/長方形 2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6" name="正方形/長方形 2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7" name="正方形/長方形 2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8" name="正方形/長方形 2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9" name="正方形/長方形 2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0" name="正方形/長方形 2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1" name="正方形/長方形 2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2" name="正方形/長方形 26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3" name="正方形/長方形 2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4" name="正方形/長方形 2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5" name="正方形/長方形 2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6" name="正方形/長方形 2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7" name="正方形/長方形 2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8" name="正方形/長方形 2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9" name="正方形/長方形 2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0" name="正方形/長方形 26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1" name="正方形/長方形 2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2" name="正方形/長方形 2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3" name="正方形/長方形 2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4" name="正方形/長方形 2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5" name="正方形/長方形 2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6" name="正方形/長方形 2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7" name="正方形/長方形 2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8" name="正方形/長方形 2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9" name="テキスト ボックス 2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0" name="直線コネクタ 2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1" name="テキスト ボックス 28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2" name="直線コネクタ 2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3" name="テキスト ボックス 28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4" name="直線コネクタ 2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5" name="テキスト ボックス 2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6" name="直線コネクタ 2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7" name="テキスト ボックス 2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8" name="直線コネクタ 2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9" name="テキスト ボックス 2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0" name="直線コネクタ 2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1" name="テキスト ボックス 29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2" name="直線コネクタ 2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3" name="テキスト ボックス 29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295" name="直線コネクタ 294"/>
        <xdr:cNvCxnSpPr/>
      </xdr:nvCxnSpPr>
      <xdr:spPr>
        <a:xfrm flipV="1">
          <a:off x="16318864" y="581787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296"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297" name="直線コネクタ 296"/>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298" name="【認定こども園・幼稚園・保育所】&#10;有形固定資産減価償却率最大値テキスト"/>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299" name="直線コネクタ 298"/>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300" name="【認定こども園・幼稚園・保育所】&#10;有形固定資産減価償却率平均値テキスト"/>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01" name="フローチャート: 判断 300"/>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302" name="フローチャート: 判断 301"/>
        <xdr:cNvSpPr/>
      </xdr:nvSpPr>
      <xdr:spPr>
        <a:xfrm>
          <a:off x="15430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03" name="フローチャート: 判断 302"/>
        <xdr:cNvSpPr/>
      </xdr:nvSpPr>
      <xdr:spPr>
        <a:xfrm>
          <a:off x="14541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304" name="フローチャート: 判断 303"/>
        <xdr:cNvSpPr/>
      </xdr:nvSpPr>
      <xdr:spPr>
        <a:xfrm>
          <a:off x="13652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5" name="テキスト ボックス 3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6" name="テキスト ボックス 3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7" name="テキスト ボックス 3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8" name="テキスト ボックス 3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9" name="テキスト ボックス 3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310" name="楕円 309"/>
        <xdr:cNvSpPr/>
      </xdr:nvSpPr>
      <xdr:spPr>
        <a:xfrm>
          <a:off x="16268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48277</xdr:rowOff>
    </xdr:from>
    <xdr:ext cx="405111" cy="259045"/>
    <xdr:sp macro="" textlink="">
      <xdr:nvSpPr>
        <xdr:cNvPr id="311" name="【認定こども園・幼稚園・保育所】&#10;有形固定資産減価償却率該当値テキスト"/>
        <xdr:cNvSpPr txBox="1"/>
      </xdr:nvSpPr>
      <xdr:spPr>
        <a:xfrm>
          <a:off x="16357600"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53975</xdr:rowOff>
    </xdr:from>
    <xdr:to>
      <xdr:col>81</xdr:col>
      <xdr:colOff>101600</xdr:colOff>
      <xdr:row>37</xdr:row>
      <xdr:rowOff>155575</xdr:rowOff>
    </xdr:to>
    <xdr:sp macro="" textlink="">
      <xdr:nvSpPr>
        <xdr:cNvPr id="312" name="楕円 311"/>
        <xdr:cNvSpPr/>
      </xdr:nvSpPr>
      <xdr:spPr>
        <a:xfrm>
          <a:off x="15430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76200</xdr:rowOff>
    </xdr:from>
    <xdr:to>
      <xdr:col>85</xdr:col>
      <xdr:colOff>127000</xdr:colOff>
      <xdr:row>37</xdr:row>
      <xdr:rowOff>104775</xdr:rowOff>
    </xdr:to>
    <xdr:cxnSp macro="">
      <xdr:nvCxnSpPr>
        <xdr:cNvPr id="313" name="直線コネクタ 312"/>
        <xdr:cNvCxnSpPr/>
      </xdr:nvCxnSpPr>
      <xdr:spPr>
        <a:xfrm flipV="1">
          <a:off x="15481300" y="64198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95885</xdr:rowOff>
    </xdr:from>
    <xdr:to>
      <xdr:col>76</xdr:col>
      <xdr:colOff>165100</xdr:colOff>
      <xdr:row>38</xdr:row>
      <xdr:rowOff>26035</xdr:rowOff>
    </xdr:to>
    <xdr:sp macro="" textlink="">
      <xdr:nvSpPr>
        <xdr:cNvPr id="314" name="楕円 313"/>
        <xdr:cNvSpPr/>
      </xdr:nvSpPr>
      <xdr:spPr>
        <a:xfrm>
          <a:off x="14541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104775</xdr:rowOff>
    </xdr:from>
    <xdr:to>
      <xdr:col>81</xdr:col>
      <xdr:colOff>50800</xdr:colOff>
      <xdr:row>37</xdr:row>
      <xdr:rowOff>146685</xdr:rowOff>
    </xdr:to>
    <xdr:cxnSp macro="">
      <xdr:nvCxnSpPr>
        <xdr:cNvPr id="315" name="直線コネクタ 314"/>
        <xdr:cNvCxnSpPr/>
      </xdr:nvCxnSpPr>
      <xdr:spPr>
        <a:xfrm flipV="1">
          <a:off x="14592300" y="64484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149225</xdr:rowOff>
    </xdr:from>
    <xdr:to>
      <xdr:col>72</xdr:col>
      <xdr:colOff>38100</xdr:colOff>
      <xdr:row>38</xdr:row>
      <xdr:rowOff>79375</xdr:rowOff>
    </xdr:to>
    <xdr:sp macro="" textlink="">
      <xdr:nvSpPr>
        <xdr:cNvPr id="316" name="楕円 315"/>
        <xdr:cNvSpPr/>
      </xdr:nvSpPr>
      <xdr:spPr>
        <a:xfrm>
          <a:off x="13652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146685</xdr:rowOff>
    </xdr:from>
    <xdr:to>
      <xdr:col>76</xdr:col>
      <xdr:colOff>114300</xdr:colOff>
      <xdr:row>38</xdr:row>
      <xdr:rowOff>28575</xdr:rowOff>
    </xdr:to>
    <xdr:cxnSp macro="">
      <xdr:nvCxnSpPr>
        <xdr:cNvPr id="317" name="直線コネクタ 316"/>
        <xdr:cNvCxnSpPr/>
      </xdr:nvCxnSpPr>
      <xdr:spPr>
        <a:xfrm flipV="1">
          <a:off x="13703300" y="649033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108602</xdr:rowOff>
    </xdr:from>
    <xdr:ext cx="405111" cy="259045"/>
    <xdr:sp macro="" textlink="">
      <xdr:nvSpPr>
        <xdr:cNvPr id="318" name="n_1aveValue【認定こども園・幼稚園・保育所】&#10;有形固定資産減価償却率"/>
        <xdr:cNvSpPr txBox="1"/>
      </xdr:nvSpPr>
      <xdr:spPr>
        <a:xfrm>
          <a:off x="152660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89552</xdr:rowOff>
    </xdr:from>
    <xdr:ext cx="405111" cy="259045"/>
    <xdr:sp macro="" textlink="">
      <xdr:nvSpPr>
        <xdr:cNvPr id="319" name="n_2aveValue【認定こども園・幼稚園・保育所】&#10;有形固定資産減価償却率"/>
        <xdr:cNvSpPr txBox="1"/>
      </xdr:nvSpPr>
      <xdr:spPr>
        <a:xfrm>
          <a:off x="14389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100982</xdr:rowOff>
    </xdr:from>
    <xdr:ext cx="405111" cy="259045"/>
    <xdr:sp macro="" textlink="">
      <xdr:nvSpPr>
        <xdr:cNvPr id="320" name="n_3aveValue【認定こども園・幼稚園・保育所】&#10;有形固定資産減価償却率"/>
        <xdr:cNvSpPr txBox="1"/>
      </xdr:nvSpPr>
      <xdr:spPr>
        <a:xfrm>
          <a:off x="13500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652</xdr:rowOff>
    </xdr:from>
    <xdr:ext cx="405111" cy="259045"/>
    <xdr:sp macro="" textlink="">
      <xdr:nvSpPr>
        <xdr:cNvPr id="321" name="n_1mainValue【認定こども園・幼稚園・保育所】&#10;有形固定資産減価償却率"/>
        <xdr:cNvSpPr txBox="1"/>
      </xdr:nvSpPr>
      <xdr:spPr>
        <a:xfrm>
          <a:off x="15266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42562</xdr:rowOff>
    </xdr:from>
    <xdr:ext cx="405111" cy="259045"/>
    <xdr:sp macro="" textlink="">
      <xdr:nvSpPr>
        <xdr:cNvPr id="322" name="n_2mainValue【認定こども園・幼稚園・保育所】&#10;有形固定資産減価償却率"/>
        <xdr:cNvSpPr txBox="1"/>
      </xdr:nvSpPr>
      <xdr:spPr>
        <a:xfrm>
          <a:off x="143897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95902</xdr:rowOff>
    </xdr:from>
    <xdr:ext cx="405111" cy="259045"/>
    <xdr:sp macro="" textlink="">
      <xdr:nvSpPr>
        <xdr:cNvPr id="323" name="n_3mainValue【認定こども園・幼稚園・保育所】&#10;有形固定資産減価償却率"/>
        <xdr:cNvSpPr txBox="1"/>
      </xdr:nvSpPr>
      <xdr:spPr>
        <a:xfrm>
          <a:off x="13500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1" name="正方形/長方形 3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2" name="テキスト ボックス 3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3" name="直線コネクタ 3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4" name="直線コネクタ 33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35" name="テキスト ボックス 33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36" name="直線コネクタ 33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37" name="テキスト ボックス 33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38" name="直線コネクタ 33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39" name="テキスト ボックス 33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0" name="直線コネクタ 33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41" name="テキスト ボックス 34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2" name="直線コネクタ 3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43" name="テキスト ボックス 3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345" name="直線コネクタ 344"/>
        <xdr:cNvCxnSpPr/>
      </xdr:nvCxnSpPr>
      <xdr:spPr>
        <a:xfrm flipV="1">
          <a:off x="22160864" y="5793486"/>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346"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347" name="直線コネクタ 346"/>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348" name="【認定こども園・幼稚園・保育所】&#10;一人当たり面積最大値テキスト"/>
        <xdr:cNvSpPr txBox="1"/>
      </xdr:nvSpPr>
      <xdr:spPr>
        <a:xfrm>
          <a:off x="22199600" y="55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349" name="直線コネクタ 348"/>
        <xdr:cNvCxnSpPr/>
      </xdr:nvCxnSpPr>
      <xdr:spPr>
        <a:xfrm>
          <a:off x="22072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350" name="【認定こども園・幼稚園・保育所】&#10;一人当たり面積平均値テキスト"/>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351" name="フローチャート: 判断 350"/>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352" name="フローチャート: 判断 351"/>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353" name="フローチャート: 判断 352"/>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354" name="フローチャート: 判断 353"/>
        <xdr:cNvSpPr/>
      </xdr:nvSpPr>
      <xdr:spPr>
        <a:xfrm>
          <a:off x="19494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121412</xdr:rowOff>
    </xdr:from>
    <xdr:to>
      <xdr:col>116</xdr:col>
      <xdr:colOff>114300</xdr:colOff>
      <xdr:row>38</xdr:row>
      <xdr:rowOff>51562</xdr:rowOff>
    </xdr:to>
    <xdr:sp macro="" textlink="">
      <xdr:nvSpPr>
        <xdr:cNvPr id="360" name="楕円 359"/>
        <xdr:cNvSpPr/>
      </xdr:nvSpPr>
      <xdr:spPr>
        <a:xfrm>
          <a:off x="22110700" y="64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144289</xdr:rowOff>
    </xdr:from>
    <xdr:ext cx="469744" cy="259045"/>
    <xdr:sp macro="" textlink="">
      <xdr:nvSpPr>
        <xdr:cNvPr id="361" name="【認定こども園・幼稚園・保育所】&#10;一人当たり面積該当値テキスト"/>
        <xdr:cNvSpPr txBox="1"/>
      </xdr:nvSpPr>
      <xdr:spPr>
        <a:xfrm>
          <a:off x="22199600" y="631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121412</xdr:rowOff>
    </xdr:from>
    <xdr:to>
      <xdr:col>112</xdr:col>
      <xdr:colOff>38100</xdr:colOff>
      <xdr:row>38</xdr:row>
      <xdr:rowOff>51562</xdr:rowOff>
    </xdr:to>
    <xdr:sp macro="" textlink="">
      <xdr:nvSpPr>
        <xdr:cNvPr id="362" name="楕円 361"/>
        <xdr:cNvSpPr/>
      </xdr:nvSpPr>
      <xdr:spPr>
        <a:xfrm>
          <a:off x="21272500" y="64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762</xdr:rowOff>
    </xdr:from>
    <xdr:to>
      <xdr:col>116</xdr:col>
      <xdr:colOff>63500</xdr:colOff>
      <xdr:row>38</xdr:row>
      <xdr:rowOff>762</xdr:rowOff>
    </xdr:to>
    <xdr:cxnSp macro="">
      <xdr:nvCxnSpPr>
        <xdr:cNvPr id="363" name="直線コネクタ 362"/>
        <xdr:cNvCxnSpPr/>
      </xdr:nvCxnSpPr>
      <xdr:spPr>
        <a:xfrm>
          <a:off x="21323300" y="65158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119126</xdr:rowOff>
    </xdr:from>
    <xdr:to>
      <xdr:col>107</xdr:col>
      <xdr:colOff>101600</xdr:colOff>
      <xdr:row>38</xdr:row>
      <xdr:rowOff>49276</xdr:rowOff>
    </xdr:to>
    <xdr:sp macro="" textlink="">
      <xdr:nvSpPr>
        <xdr:cNvPr id="364" name="楕円 363"/>
        <xdr:cNvSpPr/>
      </xdr:nvSpPr>
      <xdr:spPr>
        <a:xfrm>
          <a:off x="20383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169926</xdr:rowOff>
    </xdr:from>
    <xdr:to>
      <xdr:col>111</xdr:col>
      <xdr:colOff>177800</xdr:colOff>
      <xdr:row>38</xdr:row>
      <xdr:rowOff>762</xdr:rowOff>
    </xdr:to>
    <xdr:cxnSp macro="">
      <xdr:nvCxnSpPr>
        <xdr:cNvPr id="365" name="直線コネクタ 364"/>
        <xdr:cNvCxnSpPr/>
      </xdr:nvCxnSpPr>
      <xdr:spPr>
        <a:xfrm>
          <a:off x="20434300" y="651357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109982</xdr:rowOff>
    </xdr:from>
    <xdr:to>
      <xdr:col>102</xdr:col>
      <xdr:colOff>165100</xdr:colOff>
      <xdr:row>38</xdr:row>
      <xdr:rowOff>40132</xdr:rowOff>
    </xdr:to>
    <xdr:sp macro="" textlink="">
      <xdr:nvSpPr>
        <xdr:cNvPr id="366" name="楕円 365"/>
        <xdr:cNvSpPr/>
      </xdr:nvSpPr>
      <xdr:spPr>
        <a:xfrm>
          <a:off x="19494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160782</xdr:rowOff>
    </xdr:from>
    <xdr:to>
      <xdr:col>107</xdr:col>
      <xdr:colOff>50800</xdr:colOff>
      <xdr:row>37</xdr:row>
      <xdr:rowOff>169926</xdr:rowOff>
    </xdr:to>
    <xdr:cxnSp macro="">
      <xdr:nvCxnSpPr>
        <xdr:cNvPr id="367" name="直線コネクタ 366"/>
        <xdr:cNvCxnSpPr/>
      </xdr:nvCxnSpPr>
      <xdr:spPr>
        <a:xfrm>
          <a:off x="19545300" y="65044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368" name="n_1aveValue【認定こども園・幼稚園・保育所】&#10;一人当たり面積"/>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22115</xdr:rowOff>
    </xdr:from>
    <xdr:ext cx="469744" cy="259045"/>
    <xdr:sp macro="" textlink="">
      <xdr:nvSpPr>
        <xdr:cNvPr id="369" name="n_2aveValue【認定こども園・幼稚園・保育所】&#10;一人当たり面積"/>
        <xdr:cNvSpPr txBox="1"/>
      </xdr:nvSpPr>
      <xdr:spPr>
        <a:xfrm>
          <a:off x="20199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47261</xdr:rowOff>
    </xdr:from>
    <xdr:ext cx="469744" cy="259045"/>
    <xdr:sp macro="" textlink="">
      <xdr:nvSpPr>
        <xdr:cNvPr id="370" name="n_3aveValue【認定こども園・幼稚園・保育所】&#10;一人当たり面積"/>
        <xdr:cNvSpPr txBox="1"/>
      </xdr:nvSpPr>
      <xdr:spPr>
        <a:xfrm>
          <a:off x="19310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68089</xdr:rowOff>
    </xdr:from>
    <xdr:ext cx="469744" cy="259045"/>
    <xdr:sp macro="" textlink="">
      <xdr:nvSpPr>
        <xdr:cNvPr id="371" name="n_1mainValue【認定こども園・幼稚園・保育所】&#10;一人当たり面積"/>
        <xdr:cNvSpPr txBox="1"/>
      </xdr:nvSpPr>
      <xdr:spPr>
        <a:xfrm>
          <a:off x="21075727" y="624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65803</xdr:rowOff>
    </xdr:from>
    <xdr:ext cx="469744" cy="259045"/>
    <xdr:sp macro="" textlink="">
      <xdr:nvSpPr>
        <xdr:cNvPr id="372" name="n_2mainValue【認定こども園・幼稚園・保育所】&#10;一人当たり面積"/>
        <xdr:cNvSpPr txBox="1"/>
      </xdr:nvSpPr>
      <xdr:spPr>
        <a:xfrm>
          <a:off x="20199427"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56659</xdr:rowOff>
    </xdr:from>
    <xdr:ext cx="469744" cy="259045"/>
    <xdr:sp macro="" textlink="">
      <xdr:nvSpPr>
        <xdr:cNvPr id="373" name="n_3mainValue【認定こども園・幼稚園・保育所】&#10;一人当たり面積"/>
        <xdr:cNvSpPr txBox="1"/>
      </xdr:nvSpPr>
      <xdr:spPr>
        <a:xfrm>
          <a:off x="193104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4" name="正方形/長方形 3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5" name="正方形/長方形 3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6" name="正方形/長方形 3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7" name="正方形/長方形 3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8" name="正方形/長方形 3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9" name="正方形/長方形 3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0" name="正方形/長方形 3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1" name="正方形/長方形 3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2" name="テキスト ボックス 3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3" name="直線コネクタ 3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4" name="テキスト ボックス 38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5" name="直線コネクタ 38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6" name="テキスト ボックス 38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7" name="直線コネクタ 38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8" name="テキスト ボックス 38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9" name="直線コネクタ 38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0" name="テキスト ボックス 38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1" name="直線コネクタ 39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2" name="テキスト ボックス 39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3" name="直線コネクタ 39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4" name="テキスト ボックス 39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5" name="直線コネクタ 3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6" name="テキスト ボックス 3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152400</xdr:rowOff>
    </xdr:to>
    <xdr:cxnSp macro="">
      <xdr:nvCxnSpPr>
        <xdr:cNvPr id="398" name="直線コネクタ 397"/>
        <xdr:cNvCxnSpPr/>
      </xdr:nvCxnSpPr>
      <xdr:spPr>
        <a:xfrm flipV="1">
          <a:off x="16318864" y="94945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399" name="【学校施設】&#10;有形固定資産減価償却率最小値テキスト"/>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400" name="直線コネクタ 399"/>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01"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02" name="直線コネクタ 401"/>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114317</xdr:rowOff>
    </xdr:from>
    <xdr:ext cx="405111" cy="259045"/>
    <xdr:sp macro="" textlink="">
      <xdr:nvSpPr>
        <xdr:cNvPr id="403" name="【学校施設】&#10;有形固定資産減価償却率平均値テキスト"/>
        <xdr:cNvSpPr txBox="1"/>
      </xdr:nvSpPr>
      <xdr:spPr>
        <a:xfrm>
          <a:off x="163576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404" name="フローチャート: 判断 403"/>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05" name="フローチャート: 判断 404"/>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406" name="フローチャート: 判断 405"/>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147320</xdr:rowOff>
    </xdr:from>
    <xdr:to>
      <xdr:col>72</xdr:col>
      <xdr:colOff>38100</xdr:colOff>
      <xdr:row>62</xdr:row>
      <xdr:rowOff>77470</xdr:rowOff>
    </xdr:to>
    <xdr:sp macro="" textlink="">
      <xdr:nvSpPr>
        <xdr:cNvPr id="407" name="フローチャート: 判断 406"/>
        <xdr:cNvSpPr/>
      </xdr:nvSpPr>
      <xdr:spPr>
        <a:xfrm>
          <a:off x="1365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8" name="テキスト ボックス 4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9" name="テキスト ボックス 4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0" name="テキスト ボックス 4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1" name="テキスト ボックス 4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2" name="テキスト ボックス 4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86360</xdr:rowOff>
    </xdr:from>
    <xdr:to>
      <xdr:col>85</xdr:col>
      <xdr:colOff>177800</xdr:colOff>
      <xdr:row>58</xdr:row>
      <xdr:rowOff>16510</xdr:rowOff>
    </xdr:to>
    <xdr:sp macro="" textlink="">
      <xdr:nvSpPr>
        <xdr:cNvPr id="413" name="楕円 412"/>
        <xdr:cNvSpPr/>
      </xdr:nvSpPr>
      <xdr:spPr>
        <a:xfrm>
          <a:off x="162687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109237</xdr:rowOff>
    </xdr:from>
    <xdr:ext cx="405111" cy="259045"/>
    <xdr:sp macro="" textlink="">
      <xdr:nvSpPr>
        <xdr:cNvPr id="414" name="【学校施設】&#10;有形固定資産減価償却率該当値テキスト"/>
        <xdr:cNvSpPr txBox="1"/>
      </xdr:nvSpPr>
      <xdr:spPr>
        <a:xfrm>
          <a:off x="16357600"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74930</xdr:rowOff>
    </xdr:from>
    <xdr:to>
      <xdr:col>81</xdr:col>
      <xdr:colOff>101600</xdr:colOff>
      <xdr:row>58</xdr:row>
      <xdr:rowOff>5080</xdr:rowOff>
    </xdr:to>
    <xdr:sp macro="" textlink="">
      <xdr:nvSpPr>
        <xdr:cNvPr id="415" name="楕円 414"/>
        <xdr:cNvSpPr/>
      </xdr:nvSpPr>
      <xdr:spPr>
        <a:xfrm>
          <a:off x="15430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125730</xdr:rowOff>
    </xdr:from>
    <xdr:to>
      <xdr:col>85</xdr:col>
      <xdr:colOff>127000</xdr:colOff>
      <xdr:row>57</xdr:row>
      <xdr:rowOff>137160</xdr:rowOff>
    </xdr:to>
    <xdr:cxnSp macro="">
      <xdr:nvCxnSpPr>
        <xdr:cNvPr id="416" name="直線コネクタ 415"/>
        <xdr:cNvCxnSpPr/>
      </xdr:nvCxnSpPr>
      <xdr:spPr>
        <a:xfrm>
          <a:off x="15481300" y="98983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93980</xdr:rowOff>
    </xdr:from>
    <xdr:to>
      <xdr:col>76</xdr:col>
      <xdr:colOff>165100</xdr:colOff>
      <xdr:row>58</xdr:row>
      <xdr:rowOff>24130</xdr:rowOff>
    </xdr:to>
    <xdr:sp macro="" textlink="">
      <xdr:nvSpPr>
        <xdr:cNvPr id="417" name="楕円 416"/>
        <xdr:cNvSpPr/>
      </xdr:nvSpPr>
      <xdr:spPr>
        <a:xfrm>
          <a:off x="14541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125730</xdr:rowOff>
    </xdr:from>
    <xdr:to>
      <xdr:col>81</xdr:col>
      <xdr:colOff>50800</xdr:colOff>
      <xdr:row>57</xdr:row>
      <xdr:rowOff>144780</xdr:rowOff>
    </xdr:to>
    <xdr:cxnSp macro="">
      <xdr:nvCxnSpPr>
        <xdr:cNvPr id="418" name="直線コネクタ 417"/>
        <xdr:cNvCxnSpPr/>
      </xdr:nvCxnSpPr>
      <xdr:spPr>
        <a:xfrm flipV="1">
          <a:off x="14592300" y="98983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93980</xdr:rowOff>
    </xdr:from>
    <xdr:to>
      <xdr:col>72</xdr:col>
      <xdr:colOff>38100</xdr:colOff>
      <xdr:row>56</xdr:row>
      <xdr:rowOff>24130</xdr:rowOff>
    </xdr:to>
    <xdr:sp macro="" textlink="">
      <xdr:nvSpPr>
        <xdr:cNvPr id="419" name="楕円 418"/>
        <xdr:cNvSpPr/>
      </xdr:nvSpPr>
      <xdr:spPr>
        <a:xfrm>
          <a:off x="13652500" y="952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144780</xdr:rowOff>
    </xdr:from>
    <xdr:to>
      <xdr:col>76</xdr:col>
      <xdr:colOff>114300</xdr:colOff>
      <xdr:row>57</xdr:row>
      <xdr:rowOff>144780</xdr:rowOff>
    </xdr:to>
    <xdr:cxnSp macro="">
      <xdr:nvCxnSpPr>
        <xdr:cNvPr id="420" name="直線コネクタ 419"/>
        <xdr:cNvCxnSpPr/>
      </xdr:nvCxnSpPr>
      <xdr:spPr>
        <a:xfrm>
          <a:off x="13703300" y="957453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121937</xdr:rowOff>
    </xdr:from>
    <xdr:ext cx="405111" cy="259045"/>
    <xdr:sp macro="" textlink="">
      <xdr:nvSpPr>
        <xdr:cNvPr id="421" name="n_1aveValue【学校施設】&#10;有形固定資産減価償却率"/>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422" name="n_2aveValue【学校施設】&#10;有形固定資産減価償却率"/>
        <xdr:cNvSpPr txBox="1"/>
      </xdr:nvSpPr>
      <xdr:spPr>
        <a:xfrm>
          <a:off x="14389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68597</xdr:rowOff>
    </xdr:from>
    <xdr:ext cx="405111" cy="259045"/>
    <xdr:sp macro="" textlink="">
      <xdr:nvSpPr>
        <xdr:cNvPr id="423" name="n_3aveValue【学校施設】&#10;有形固定資産減価償却率"/>
        <xdr:cNvSpPr txBox="1"/>
      </xdr:nvSpPr>
      <xdr:spPr>
        <a:xfrm>
          <a:off x="13500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21607</xdr:rowOff>
    </xdr:from>
    <xdr:ext cx="405111" cy="259045"/>
    <xdr:sp macro="" textlink="">
      <xdr:nvSpPr>
        <xdr:cNvPr id="424" name="n_1mainValue【学校施設】&#10;有形固定資産減価償却率"/>
        <xdr:cNvSpPr txBox="1"/>
      </xdr:nvSpPr>
      <xdr:spPr>
        <a:xfrm>
          <a:off x="152660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40657</xdr:rowOff>
    </xdr:from>
    <xdr:ext cx="405111" cy="259045"/>
    <xdr:sp macro="" textlink="">
      <xdr:nvSpPr>
        <xdr:cNvPr id="425" name="n_2mainValue【学校施設】&#10;有形固定資産減価償却率"/>
        <xdr:cNvSpPr txBox="1"/>
      </xdr:nvSpPr>
      <xdr:spPr>
        <a:xfrm>
          <a:off x="143897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40657</xdr:rowOff>
    </xdr:from>
    <xdr:ext cx="405111" cy="259045"/>
    <xdr:sp macro="" textlink="">
      <xdr:nvSpPr>
        <xdr:cNvPr id="426" name="n_3mainValue【学校施設】&#10;有形固定資産減価償却率"/>
        <xdr:cNvSpPr txBox="1"/>
      </xdr:nvSpPr>
      <xdr:spPr>
        <a:xfrm>
          <a:off x="13500744" y="929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4" name="正方形/長方形 4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5" name="テキスト ボックス 4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6" name="直線コネクタ 4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7" name="テキスト ボックス 4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38" name="直線コネクタ 43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39" name="テキスト ボックス 43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0" name="直線コネクタ 4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1" name="テキスト ボックス 44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42" name="直線コネクタ 441"/>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43" name="テキスト ボックス 442"/>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4" name="直線コネクタ 4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5" name="テキスト ボックス 4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447" name="直線コネクタ 446"/>
        <xdr:cNvCxnSpPr/>
      </xdr:nvCxnSpPr>
      <xdr:spPr>
        <a:xfrm flipV="1">
          <a:off x="22160864" y="9712643"/>
          <a:ext cx="0"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448"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449" name="直線コネクタ 448"/>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450" name="【学校施設】&#10;一人当たり面積最大値テキスト"/>
        <xdr:cNvSpPr txBox="1"/>
      </xdr:nvSpPr>
      <xdr:spPr>
        <a:xfrm>
          <a:off x="22199600" y="94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451" name="直線コネクタ 450"/>
        <xdr:cNvCxnSpPr/>
      </xdr:nvCxnSpPr>
      <xdr:spPr>
        <a:xfrm>
          <a:off x="22072600" y="971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140670</xdr:rowOff>
    </xdr:from>
    <xdr:ext cx="469744" cy="259045"/>
    <xdr:sp macro="" textlink="">
      <xdr:nvSpPr>
        <xdr:cNvPr id="452" name="【学校施設】&#10;一人当たり面積平均値テキスト"/>
        <xdr:cNvSpPr txBox="1"/>
      </xdr:nvSpPr>
      <xdr:spPr>
        <a:xfrm>
          <a:off x="22199600" y="10256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453" name="フローチャート: 判断 452"/>
        <xdr:cNvSpPr/>
      </xdr:nvSpPr>
      <xdr:spPr>
        <a:xfrm>
          <a:off x="22110700" y="1040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454" name="フローチャート: 判断 453"/>
        <xdr:cNvSpPr/>
      </xdr:nvSpPr>
      <xdr:spPr>
        <a:xfrm>
          <a:off x="21272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455" name="フローチャート: 判断 454"/>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456" name="フローチャート: 判断 455"/>
        <xdr:cNvSpPr/>
      </xdr:nvSpPr>
      <xdr:spPr>
        <a:xfrm>
          <a:off x="19494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7" name="テキスト ボックス 4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8" name="テキスト ボックス 4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9" name="テキスト ボックス 4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0" name="テキスト ボックス 4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1" name="テキスト ボックス 4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43497</xdr:rowOff>
    </xdr:from>
    <xdr:to>
      <xdr:col>116</xdr:col>
      <xdr:colOff>114300</xdr:colOff>
      <xdr:row>62</xdr:row>
      <xdr:rowOff>145097</xdr:rowOff>
    </xdr:to>
    <xdr:sp macro="" textlink="">
      <xdr:nvSpPr>
        <xdr:cNvPr id="462" name="楕円 461"/>
        <xdr:cNvSpPr/>
      </xdr:nvSpPr>
      <xdr:spPr>
        <a:xfrm>
          <a:off x="22110700" y="1067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21924</xdr:rowOff>
    </xdr:from>
    <xdr:ext cx="469744" cy="259045"/>
    <xdr:sp macro="" textlink="">
      <xdr:nvSpPr>
        <xdr:cNvPr id="463" name="【学校施設】&#10;一人当たり面積該当値テキスト"/>
        <xdr:cNvSpPr txBox="1"/>
      </xdr:nvSpPr>
      <xdr:spPr>
        <a:xfrm>
          <a:off x="22199600" y="1065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42926</xdr:rowOff>
    </xdr:from>
    <xdr:to>
      <xdr:col>112</xdr:col>
      <xdr:colOff>38100</xdr:colOff>
      <xdr:row>62</xdr:row>
      <xdr:rowOff>144526</xdr:rowOff>
    </xdr:to>
    <xdr:sp macro="" textlink="">
      <xdr:nvSpPr>
        <xdr:cNvPr id="464" name="楕円 463"/>
        <xdr:cNvSpPr/>
      </xdr:nvSpPr>
      <xdr:spPr>
        <a:xfrm>
          <a:off x="21272500" y="106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93726</xdr:rowOff>
    </xdr:from>
    <xdr:to>
      <xdr:col>116</xdr:col>
      <xdr:colOff>63500</xdr:colOff>
      <xdr:row>62</xdr:row>
      <xdr:rowOff>94297</xdr:rowOff>
    </xdr:to>
    <xdr:cxnSp macro="">
      <xdr:nvCxnSpPr>
        <xdr:cNvPr id="465" name="直線コネクタ 464"/>
        <xdr:cNvCxnSpPr/>
      </xdr:nvCxnSpPr>
      <xdr:spPr>
        <a:xfrm>
          <a:off x="21323300" y="10723626"/>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39497</xdr:rowOff>
    </xdr:from>
    <xdr:to>
      <xdr:col>107</xdr:col>
      <xdr:colOff>101600</xdr:colOff>
      <xdr:row>62</xdr:row>
      <xdr:rowOff>141097</xdr:rowOff>
    </xdr:to>
    <xdr:sp macro="" textlink="">
      <xdr:nvSpPr>
        <xdr:cNvPr id="466" name="楕円 465"/>
        <xdr:cNvSpPr/>
      </xdr:nvSpPr>
      <xdr:spPr>
        <a:xfrm>
          <a:off x="20383500" y="106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90297</xdr:rowOff>
    </xdr:from>
    <xdr:to>
      <xdr:col>111</xdr:col>
      <xdr:colOff>177800</xdr:colOff>
      <xdr:row>62</xdr:row>
      <xdr:rowOff>93726</xdr:rowOff>
    </xdr:to>
    <xdr:cxnSp macro="">
      <xdr:nvCxnSpPr>
        <xdr:cNvPr id="467" name="直線コネクタ 466"/>
        <xdr:cNvCxnSpPr/>
      </xdr:nvCxnSpPr>
      <xdr:spPr>
        <a:xfrm>
          <a:off x="20434300" y="1072019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30353</xdr:rowOff>
    </xdr:from>
    <xdr:to>
      <xdr:col>102</xdr:col>
      <xdr:colOff>165100</xdr:colOff>
      <xdr:row>62</xdr:row>
      <xdr:rowOff>131953</xdr:rowOff>
    </xdr:to>
    <xdr:sp macro="" textlink="">
      <xdr:nvSpPr>
        <xdr:cNvPr id="468" name="楕円 467"/>
        <xdr:cNvSpPr/>
      </xdr:nvSpPr>
      <xdr:spPr>
        <a:xfrm>
          <a:off x="19494500" y="1066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81153</xdr:rowOff>
    </xdr:from>
    <xdr:to>
      <xdr:col>107</xdr:col>
      <xdr:colOff>50800</xdr:colOff>
      <xdr:row>62</xdr:row>
      <xdr:rowOff>90297</xdr:rowOff>
    </xdr:to>
    <xdr:cxnSp macro="">
      <xdr:nvCxnSpPr>
        <xdr:cNvPr id="469" name="直線コネクタ 468"/>
        <xdr:cNvCxnSpPr/>
      </xdr:nvCxnSpPr>
      <xdr:spPr>
        <a:xfrm>
          <a:off x="19545300" y="1071105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57040</xdr:rowOff>
    </xdr:from>
    <xdr:ext cx="469744" cy="259045"/>
    <xdr:sp macro="" textlink="">
      <xdr:nvSpPr>
        <xdr:cNvPr id="470" name="n_1aveValue【学校施設】&#10;一人当たり面積"/>
        <xdr:cNvSpPr txBox="1"/>
      </xdr:nvSpPr>
      <xdr:spPr>
        <a:xfrm>
          <a:off x="210757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87901</xdr:rowOff>
    </xdr:from>
    <xdr:ext cx="469744" cy="259045"/>
    <xdr:sp macro="" textlink="">
      <xdr:nvSpPr>
        <xdr:cNvPr id="471" name="n_2aveValue【学校施設】&#10;一人当たり面積"/>
        <xdr:cNvSpPr txBox="1"/>
      </xdr:nvSpPr>
      <xdr:spPr>
        <a:xfrm>
          <a:off x="20199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103332</xdr:rowOff>
    </xdr:from>
    <xdr:ext cx="469744" cy="259045"/>
    <xdr:sp macro="" textlink="">
      <xdr:nvSpPr>
        <xdr:cNvPr id="472" name="n_3aveValue【学校施設】&#10;一人当たり面積"/>
        <xdr:cNvSpPr txBox="1"/>
      </xdr:nvSpPr>
      <xdr:spPr>
        <a:xfrm>
          <a:off x="19310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135653</xdr:rowOff>
    </xdr:from>
    <xdr:ext cx="469744" cy="259045"/>
    <xdr:sp macro="" textlink="">
      <xdr:nvSpPr>
        <xdr:cNvPr id="473" name="n_1mainValue【学校施設】&#10;一人当たり面積"/>
        <xdr:cNvSpPr txBox="1"/>
      </xdr:nvSpPr>
      <xdr:spPr>
        <a:xfrm>
          <a:off x="21075727" y="107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132224</xdr:rowOff>
    </xdr:from>
    <xdr:ext cx="469744" cy="259045"/>
    <xdr:sp macro="" textlink="">
      <xdr:nvSpPr>
        <xdr:cNvPr id="474" name="n_2mainValue【学校施設】&#10;一人当たり面積"/>
        <xdr:cNvSpPr txBox="1"/>
      </xdr:nvSpPr>
      <xdr:spPr>
        <a:xfrm>
          <a:off x="20199427" y="1076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123080</xdr:rowOff>
    </xdr:from>
    <xdr:ext cx="469744" cy="259045"/>
    <xdr:sp macro="" textlink="">
      <xdr:nvSpPr>
        <xdr:cNvPr id="475" name="n_3mainValue【学校施設】&#10;一人当たり面積"/>
        <xdr:cNvSpPr txBox="1"/>
      </xdr:nvSpPr>
      <xdr:spPr>
        <a:xfrm>
          <a:off x="19310427" y="1075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6" name="正方形/長方形 4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7" name="正方形/長方形 4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8" name="正方形/長方形 4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9" name="正方形/長方形 4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0" name="正方形/長方形 4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1" name="正方形/長方形 4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2" name="正方形/長方形 4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3" name="正方形/長方形 4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4" name="テキスト ボックス 4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5" name="直線コネクタ 4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86" name="テキスト ボックス 48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87" name="直線コネクタ 48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88" name="テキスト ボックス 48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9" name="直線コネクタ 48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0" name="テキスト ボックス 48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1" name="直線コネクタ 49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2" name="テキスト ボックス 49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3" name="直線コネクタ 49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94" name="テキスト ボックス 49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95" name="直線コネクタ 49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96" name="テキスト ボックス 49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7" name="直線コネクタ 4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8" name="テキスト ボックス 4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114300</xdr:rowOff>
    </xdr:to>
    <xdr:cxnSp macro="">
      <xdr:nvCxnSpPr>
        <xdr:cNvPr id="500" name="直線コネクタ 499"/>
        <xdr:cNvCxnSpPr/>
      </xdr:nvCxnSpPr>
      <xdr:spPr>
        <a:xfrm flipV="1">
          <a:off x="16318864" y="13388339"/>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05111" cy="259045"/>
    <xdr:sp macro="" textlink="">
      <xdr:nvSpPr>
        <xdr:cNvPr id="501" name="【児童館】&#10;有形固定資産減価償却率最小値テキスト"/>
        <xdr:cNvSpPr txBox="1"/>
      </xdr:nvSpPr>
      <xdr:spPr>
        <a:xfrm>
          <a:off x="16357600"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02" name="直線コネクタ 501"/>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503" name="【児童館】&#10;有形固定資産減価償却率最大値テキスト"/>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04" name="直線コネクタ 503"/>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19066</xdr:rowOff>
    </xdr:from>
    <xdr:ext cx="405111" cy="259045"/>
    <xdr:sp macro="" textlink="">
      <xdr:nvSpPr>
        <xdr:cNvPr id="505" name="【児童館】&#10;有形固定資産減価償却率平均値テキスト"/>
        <xdr:cNvSpPr txBox="1"/>
      </xdr:nvSpPr>
      <xdr:spPr>
        <a:xfrm>
          <a:off x="16357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06" name="フローチャート: 判断 505"/>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507" name="フローチャート: 判断 506"/>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63500</xdr:rowOff>
    </xdr:from>
    <xdr:to>
      <xdr:col>76</xdr:col>
      <xdr:colOff>165100</xdr:colOff>
      <xdr:row>82</xdr:row>
      <xdr:rowOff>165100</xdr:rowOff>
    </xdr:to>
    <xdr:sp macro="" textlink="">
      <xdr:nvSpPr>
        <xdr:cNvPr id="508" name="フローチャート: 判断 507"/>
        <xdr:cNvSpPr/>
      </xdr:nvSpPr>
      <xdr:spPr>
        <a:xfrm>
          <a:off x="14541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509" name="フローチャート: 判断 508"/>
        <xdr:cNvSpPr/>
      </xdr:nvSpPr>
      <xdr:spPr>
        <a:xfrm>
          <a:off x="1365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0" name="テキスト ボックス 5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1" name="テキスト ボックス 5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2" name="テキスト ボックス 5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3" name="テキスト ボックス 5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4" name="テキスト ボックス 5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73025</xdr:rowOff>
    </xdr:from>
    <xdr:to>
      <xdr:col>85</xdr:col>
      <xdr:colOff>177800</xdr:colOff>
      <xdr:row>79</xdr:row>
      <xdr:rowOff>3175</xdr:rowOff>
    </xdr:to>
    <xdr:sp macro="" textlink="">
      <xdr:nvSpPr>
        <xdr:cNvPr id="515" name="楕円 514"/>
        <xdr:cNvSpPr/>
      </xdr:nvSpPr>
      <xdr:spPr>
        <a:xfrm>
          <a:off x="162687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159402</xdr:rowOff>
    </xdr:from>
    <xdr:ext cx="405111" cy="259045"/>
    <xdr:sp macro="" textlink="">
      <xdr:nvSpPr>
        <xdr:cNvPr id="516" name="【児童館】&#10;有形固定資産減価償却率該当値テキスト"/>
        <xdr:cNvSpPr txBox="1"/>
      </xdr:nvSpPr>
      <xdr:spPr>
        <a:xfrm>
          <a:off x="16357600" y="13361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114936</xdr:rowOff>
    </xdr:from>
    <xdr:to>
      <xdr:col>81</xdr:col>
      <xdr:colOff>101600</xdr:colOff>
      <xdr:row>79</xdr:row>
      <xdr:rowOff>45086</xdr:rowOff>
    </xdr:to>
    <xdr:sp macro="" textlink="">
      <xdr:nvSpPr>
        <xdr:cNvPr id="517" name="楕円 516"/>
        <xdr:cNvSpPr/>
      </xdr:nvSpPr>
      <xdr:spPr>
        <a:xfrm>
          <a:off x="15430500" y="134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123825</xdr:rowOff>
    </xdr:from>
    <xdr:to>
      <xdr:col>85</xdr:col>
      <xdr:colOff>127000</xdr:colOff>
      <xdr:row>78</xdr:row>
      <xdr:rowOff>165736</xdr:rowOff>
    </xdr:to>
    <xdr:cxnSp macro="">
      <xdr:nvCxnSpPr>
        <xdr:cNvPr id="518" name="直線コネクタ 517"/>
        <xdr:cNvCxnSpPr/>
      </xdr:nvCxnSpPr>
      <xdr:spPr>
        <a:xfrm flipV="1">
          <a:off x="15481300" y="1349692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158750</xdr:rowOff>
    </xdr:from>
    <xdr:to>
      <xdr:col>76</xdr:col>
      <xdr:colOff>165100</xdr:colOff>
      <xdr:row>79</xdr:row>
      <xdr:rowOff>88900</xdr:rowOff>
    </xdr:to>
    <xdr:sp macro="" textlink="">
      <xdr:nvSpPr>
        <xdr:cNvPr id="519" name="楕円 518"/>
        <xdr:cNvSpPr/>
      </xdr:nvSpPr>
      <xdr:spPr>
        <a:xfrm>
          <a:off x="14541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165736</xdr:rowOff>
    </xdr:from>
    <xdr:to>
      <xdr:col>81</xdr:col>
      <xdr:colOff>50800</xdr:colOff>
      <xdr:row>79</xdr:row>
      <xdr:rowOff>38100</xdr:rowOff>
    </xdr:to>
    <xdr:cxnSp macro="">
      <xdr:nvCxnSpPr>
        <xdr:cNvPr id="520" name="直線コネクタ 519"/>
        <xdr:cNvCxnSpPr/>
      </xdr:nvCxnSpPr>
      <xdr:spPr>
        <a:xfrm flipV="1">
          <a:off x="14592300" y="135388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10161</xdr:rowOff>
    </xdr:from>
    <xdr:to>
      <xdr:col>72</xdr:col>
      <xdr:colOff>38100</xdr:colOff>
      <xdr:row>79</xdr:row>
      <xdr:rowOff>111761</xdr:rowOff>
    </xdr:to>
    <xdr:sp macro="" textlink="">
      <xdr:nvSpPr>
        <xdr:cNvPr id="521" name="楕円 520"/>
        <xdr:cNvSpPr/>
      </xdr:nvSpPr>
      <xdr:spPr>
        <a:xfrm>
          <a:off x="13652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38100</xdr:rowOff>
    </xdr:from>
    <xdr:to>
      <xdr:col>76</xdr:col>
      <xdr:colOff>114300</xdr:colOff>
      <xdr:row>79</xdr:row>
      <xdr:rowOff>60961</xdr:rowOff>
    </xdr:to>
    <xdr:cxnSp macro="">
      <xdr:nvCxnSpPr>
        <xdr:cNvPr id="522" name="直線コネクタ 521"/>
        <xdr:cNvCxnSpPr/>
      </xdr:nvCxnSpPr>
      <xdr:spPr>
        <a:xfrm flipV="1">
          <a:off x="13703300" y="135826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156227</xdr:rowOff>
    </xdr:from>
    <xdr:ext cx="405111" cy="259045"/>
    <xdr:sp macro="" textlink="">
      <xdr:nvSpPr>
        <xdr:cNvPr id="523" name="n_1aveValue【児童館】&#10;有形固定資産減価償却率"/>
        <xdr:cNvSpPr txBox="1"/>
      </xdr:nvSpPr>
      <xdr:spPr>
        <a:xfrm>
          <a:off x="15266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156227</xdr:rowOff>
    </xdr:from>
    <xdr:ext cx="405111" cy="259045"/>
    <xdr:sp macro="" textlink="">
      <xdr:nvSpPr>
        <xdr:cNvPr id="524" name="n_2aveValue【児童館】&#10;有形固定資産減価償却率"/>
        <xdr:cNvSpPr txBox="1"/>
      </xdr:nvSpPr>
      <xdr:spPr>
        <a:xfrm>
          <a:off x="14389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68597</xdr:rowOff>
    </xdr:from>
    <xdr:ext cx="405111" cy="259045"/>
    <xdr:sp macro="" textlink="">
      <xdr:nvSpPr>
        <xdr:cNvPr id="525" name="n_3aveValue【児童館】&#10;有形固定資産減価償却率"/>
        <xdr:cNvSpPr txBox="1"/>
      </xdr:nvSpPr>
      <xdr:spPr>
        <a:xfrm>
          <a:off x="13500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61613</xdr:rowOff>
    </xdr:from>
    <xdr:ext cx="405111" cy="259045"/>
    <xdr:sp macro="" textlink="">
      <xdr:nvSpPr>
        <xdr:cNvPr id="526" name="n_1mainValue【児童館】&#10;有形固定資産減価償却率"/>
        <xdr:cNvSpPr txBox="1"/>
      </xdr:nvSpPr>
      <xdr:spPr>
        <a:xfrm>
          <a:off x="15266044" y="1326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105427</xdr:rowOff>
    </xdr:from>
    <xdr:ext cx="405111" cy="259045"/>
    <xdr:sp macro="" textlink="">
      <xdr:nvSpPr>
        <xdr:cNvPr id="527" name="n_2mainValue【児童館】&#10;有形固定資産減価償却率"/>
        <xdr:cNvSpPr txBox="1"/>
      </xdr:nvSpPr>
      <xdr:spPr>
        <a:xfrm>
          <a:off x="14389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128288</xdr:rowOff>
    </xdr:from>
    <xdr:ext cx="405111" cy="259045"/>
    <xdr:sp macro="" textlink="">
      <xdr:nvSpPr>
        <xdr:cNvPr id="528" name="n_3mainValue【児童館】&#10;有形固定資産減価償却率"/>
        <xdr:cNvSpPr txBox="1"/>
      </xdr:nvSpPr>
      <xdr:spPr>
        <a:xfrm>
          <a:off x="13500744"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9" name="正方形/長方形 5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0" name="正方形/長方形 5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1" name="正方形/長方形 5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2" name="正方形/長方形 5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3" name="正方形/長方形 5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4" name="正方形/長方形 5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5" name="正方形/長方形 5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6" name="正方形/長方形 5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7" name="テキスト ボックス 5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8" name="直線コネクタ 5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9" name="直線コネクタ 53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0" name="テキスト ボックス 53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1" name="直線コネクタ 54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2" name="テキスト ボックス 54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3" name="直線コネクタ 54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4" name="テキスト ボックス 54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5" name="直線コネクタ 54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6" name="テキスト ボックス 54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7" name="直線コネクタ 54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8" name="テキスト ボックス 54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9" name="直線コネクタ 54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0" name="テキスト ボックス 54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88900</xdr:rowOff>
    </xdr:to>
    <xdr:cxnSp macro="">
      <xdr:nvCxnSpPr>
        <xdr:cNvPr id="552" name="直線コネクタ 551"/>
        <xdr:cNvCxnSpPr/>
      </xdr:nvCxnSpPr>
      <xdr:spPr>
        <a:xfrm flipV="1">
          <a:off x="22160864" y="13500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553"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554" name="直線コネクタ 553"/>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555" name="【児童館】&#10;一人当たり面積最大値テキスト"/>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556" name="直線コネクタ 555"/>
        <xdr:cNvCxnSpPr/>
      </xdr:nvCxnSpPr>
      <xdr:spPr>
        <a:xfrm>
          <a:off x="22072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54627</xdr:rowOff>
    </xdr:from>
    <xdr:ext cx="469744" cy="259045"/>
    <xdr:sp macro="" textlink="">
      <xdr:nvSpPr>
        <xdr:cNvPr id="557" name="【児童館】&#10;一人当たり面積平均値テキスト"/>
        <xdr:cNvSpPr txBox="1"/>
      </xdr:nvSpPr>
      <xdr:spPr>
        <a:xfrm>
          <a:off x="221996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558" name="フローチャート: 判断 557"/>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59" name="フローチャート: 判断 558"/>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560" name="フローチャート: 判断 559"/>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561" name="フローチャート: 判断 560"/>
        <xdr:cNvSpPr/>
      </xdr:nvSpPr>
      <xdr:spPr>
        <a:xfrm>
          <a:off x="19494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2" name="テキスト ボックス 5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3" name="テキスト ボックス 5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4" name="テキスト ボックス 5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5" name="テキスト ボックス 5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6" name="テキスト ボックス 5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107950</xdr:rowOff>
    </xdr:from>
    <xdr:to>
      <xdr:col>116</xdr:col>
      <xdr:colOff>114300</xdr:colOff>
      <xdr:row>86</xdr:row>
      <xdr:rowOff>38100</xdr:rowOff>
    </xdr:to>
    <xdr:sp macro="" textlink="">
      <xdr:nvSpPr>
        <xdr:cNvPr id="567" name="楕円 566"/>
        <xdr:cNvSpPr/>
      </xdr:nvSpPr>
      <xdr:spPr>
        <a:xfrm>
          <a:off x="221107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568" name="【児童館】&#10;一人当たり面積該当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107950</xdr:rowOff>
    </xdr:from>
    <xdr:to>
      <xdr:col>112</xdr:col>
      <xdr:colOff>38100</xdr:colOff>
      <xdr:row>86</xdr:row>
      <xdr:rowOff>38100</xdr:rowOff>
    </xdr:to>
    <xdr:sp macro="" textlink="">
      <xdr:nvSpPr>
        <xdr:cNvPr id="569" name="楕円 568"/>
        <xdr:cNvSpPr/>
      </xdr:nvSpPr>
      <xdr:spPr>
        <a:xfrm>
          <a:off x="21272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158750</xdr:rowOff>
    </xdr:from>
    <xdr:to>
      <xdr:col>116</xdr:col>
      <xdr:colOff>63500</xdr:colOff>
      <xdr:row>85</xdr:row>
      <xdr:rowOff>158750</xdr:rowOff>
    </xdr:to>
    <xdr:cxnSp macro="">
      <xdr:nvCxnSpPr>
        <xdr:cNvPr id="570" name="直線コネクタ 569"/>
        <xdr:cNvCxnSpPr/>
      </xdr:nvCxnSpPr>
      <xdr:spPr>
        <a:xfrm>
          <a:off x="21323300" y="1473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107950</xdr:rowOff>
    </xdr:from>
    <xdr:to>
      <xdr:col>107</xdr:col>
      <xdr:colOff>101600</xdr:colOff>
      <xdr:row>86</xdr:row>
      <xdr:rowOff>38100</xdr:rowOff>
    </xdr:to>
    <xdr:sp macro="" textlink="">
      <xdr:nvSpPr>
        <xdr:cNvPr id="571" name="楕円 570"/>
        <xdr:cNvSpPr/>
      </xdr:nvSpPr>
      <xdr:spPr>
        <a:xfrm>
          <a:off x="20383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158750</xdr:rowOff>
    </xdr:from>
    <xdr:to>
      <xdr:col>111</xdr:col>
      <xdr:colOff>177800</xdr:colOff>
      <xdr:row>85</xdr:row>
      <xdr:rowOff>158750</xdr:rowOff>
    </xdr:to>
    <xdr:cxnSp macro="">
      <xdr:nvCxnSpPr>
        <xdr:cNvPr id="572" name="直線コネクタ 571"/>
        <xdr:cNvCxnSpPr/>
      </xdr:nvCxnSpPr>
      <xdr:spPr>
        <a:xfrm>
          <a:off x="20434300" y="1473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107950</xdr:rowOff>
    </xdr:from>
    <xdr:to>
      <xdr:col>102</xdr:col>
      <xdr:colOff>165100</xdr:colOff>
      <xdr:row>86</xdr:row>
      <xdr:rowOff>38100</xdr:rowOff>
    </xdr:to>
    <xdr:sp macro="" textlink="">
      <xdr:nvSpPr>
        <xdr:cNvPr id="573" name="楕円 572"/>
        <xdr:cNvSpPr/>
      </xdr:nvSpPr>
      <xdr:spPr>
        <a:xfrm>
          <a:off x="19494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158750</xdr:rowOff>
    </xdr:from>
    <xdr:to>
      <xdr:col>107</xdr:col>
      <xdr:colOff>50800</xdr:colOff>
      <xdr:row>85</xdr:row>
      <xdr:rowOff>158750</xdr:rowOff>
    </xdr:to>
    <xdr:cxnSp macro="">
      <xdr:nvCxnSpPr>
        <xdr:cNvPr id="574" name="直線コネクタ 573"/>
        <xdr:cNvCxnSpPr/>
      </xdr:nvCxnSpPr>
      <xdr:spPr>
        <a:xfrm>
          <a:off x="19545300" y="1473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575"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576" name="n_2aveValue【児童館】&#10;一人当たり面積"/>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137177</xdr:rowOff>
    </xdr:from>
    <xdr:ext cx="469744" cy="259045"/>
    <xdr:sp macro="" textlink="">
      <xdr:nvSpPr>
        <xdr:cNvPr id="577" name="n_3aveValue【児童館】&#10;一人当たり面積"/>
        <xdr:cNvSpPr txBox="1"/>
      </xdr:nvSpPr>
      <xdr:spPr>
        <a:xfrm>
          <a:off x="19310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29227</xdr:rowOff>
    </xdr:from>
    <xdr:ext cx="469744" cy="259045"/>
    <xdr:sp macro="" textlink="">
      <xdr:nvSpPr>
        <xdr:cNvPr id="578" name="n_1mainValue【児童館】&#10;一人当たり面積"/>
        <xdr:cNvSpPr txBox="1"/>
      </xdr:nvSpPr>
      <xdr:spPr>
        <a:xfrm>
          <a:off x="210757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29227</xdr:rowOff>
    </xdr:from>
    <xdr:ext cx="469744" cy="259045"/>
    <xdr:sp macro="" textlink="">
      <xdr:nvSpPr>
        <xdr:cNvPr id="579" name="n_2mainValue【児童館】&#10;一人当たり面積"/>
        <xdr:cNvSpPr txBox="1"/>
      </xdr:nvSpPr>
      <xdr:spPr>
        <a:xfrm>
          <a:off x="201994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29227</xdr:rowOff>
    </xdr:from>
    <xdr:ext cx="469744" cy="259045"/>
    <xdr:sp macro="" textlink="">
      <xdr:nvSpPr>
        <xdr:cNvPr id="580" name="n_3mainValue【児童館】&#10;一人当たり面積"/>
        <xdr:cNvSpPr txBox="1"/>
      </xdr:nvSpPr>
      <xdr:spPr>
        <a:xfrm>
          <a:off x="193104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1" name="正方形/長方形 5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2" name="正方形/長方形 5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3" name="正方形/長方形 5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4" name="正方形/長方形 5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5" name="正方形/長方形 5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6" name="正方形/長方形 5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7" name="正方形/長方形 5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8" name="正方形/長方形 5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9" name="テキスト ボックス 5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0" name="直線コネクタ 5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1" name="テキスト ボックス 59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2" name="直線コネクタ 59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3" name="テキスト ボックス 59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4" name="直線コネクタ 59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5" name="テキスト ボックス 59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6" name="直線コネクタ 59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7" name="テキスト ボックス 59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8" name="直線コネクタ 59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99" name="テキスト ボックス 59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0" name="直線コネクタ 5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1" name="テキスト ボックス 6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603" name="直線コネクタ 602"/>
        <xdr:cNvCxnSpPr/>
      </xdr:nvCxnSpPr>
      <xdr:spPr>
        <a:xfrm flipV="1">
          <a:off x="16318864" y="173126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04"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05" name="直線コネクタ 604"/>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06"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07" name="直線コネクタ 606"/>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91712</xdr:rowOff>
    </xdr:from>
    <xdr:ext cx="405111" cy="259045"/>
    <xdr:sp macro="" textlink="">
      <xdr:nvSpPr>
        <xdr:cNvPr id="608" name="【公民館】&#10;有形固定資産減価償却率平均値テキスト"/>
        <xdr:cNvSpPr txBox="1"/>
      </xdr:nvSpPr>
      <xdr:spPr>
        <a:xfrm>
          <a:off x="16357600" y="1792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609" name="フローチャート: 判断 608"/>
        <xdr:cNvSpPr/>
      </xdr:nvSpPr>
      <xdr:spPr>
        <a:xfrm>
          <a:off x="16268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66548</xdr:rowOff>
    </xdr:from>
    <xdr:to>
      <xdr:col>81</xdr:col>
      <xdr:colOff>101600</xdr:colOff>
      <xdr:row>105</xdr:row>
      <xdr:rowOff>168148</xdr:rowOff>
    </xdr:to>
    <xdr:sp macro="" textlink="">
      <xdr:nvSpPr>
        <xdr:cNvPr id="610" name="フローチャート: 判断 609"/>
        <xdr:cNvSpPr/>
      </xdr:nvSpPr>
      <xdr:spPr>
        <a:xfrm>
          <a:off x="15430500" y="1806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611" name="フローチャート: 判断 610"/>
        <xdr:cNvSpPr/>
      </xdr:nvSpPr>
      <xdr:spPr>
        <a:xfrm>
          <a:off x="14541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12" name="フローチャート: 判断 611"/>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3" name="テキスト ボックス 6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4" name="テキスト ボックス 6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5" name="テキスト ボックス 6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6" name="テキスト ボックス 6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7" name="テキスト ボックス 6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57404</xdr:rowOff>
    </xdr:from>
    <xdr:to>
      <xdr:col>85</xdr:col>
      <xdr:colOff>177800</xdr:colOff>
      <xdr:row>107</xdr:row>
      <xdr:rowOff>159004</xdr:rowOff>
    </xdr:to>
    <xdr:sp macro="" textlink="">
      <xdr:nvSpPr>
        <xdr:cNvPr id="618" name="楕円 617"/>
        <xdr:cNvSpPr/>
      </xdr:nvSpPr>
      <xdr:spPr>
        <a:xfrm>
          <a:off x="16268700" y="184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35831</xdr:rowOff>
    </xdr:from>
    <xdr:ext cx="405111" cy="259045"/>
    <xdr:sp macro="" textlink="">
      <xdr:nvSpPr>
        <xdr:cNvPr id="619" name="【公民館】&#10;有形固定資産減価償却率該当値テキスト"/>
        <xdr:cNvSpPr txBox="1"/>
      </xdr:nvSpPr>
      <xdr:spPr>
        <a:xfrm>
          <a:off x="16357600" y="1838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107696</xdr:rowOff>
    </xdr:from>
    <xdr:to>
      <xdr:col>81</xdr:col>
      <xdr:colOff>101600</xdr:colOff>
      <xdr:row>108</xdr:row>
      <xdr:rowOff>37846</xdr:rowOff>
    </xdr:to>
    <xdr:sp macro="" textlink="">
      <xdr:nvSpPr>
        <xdr:cNvPr id="620" name="楕円 619"/>
        <xdr:cNvSpPr/>
      </xdr:nvSpPr>
      <xdr:spPr>
        <a:xfrm>
          <a:off x="15430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108204</xdr:rowOff>
    </xdr:from>
    <xdr:to>
      <xdr:col>85</xdr:col>
      <xdr:colOff>127000</xdr:colOff>
      <xdr:row>107</xdr:row>
      <xdr:rowOff>158496</xdr:rowOff>
    </xdr:to>
    <xdr:cxnSp macro="">
      <xdr:nvCxnSpPr>
        <xdr:cNvPr id="621" name="直線コネクタ 620"/>
        <xdr:cNvCxnSpPr/>
      </xdr:nvCxnSpPr>
      <xdr:spPr>
        <a:xfrm flipV="1">
          <a:off x="15481300" y="1845335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155702</xdr:rowOff>
    </xdr:from>
    <xdr:to>
      <xdr:col>76</xdr:col>
      <xdr:colOff>165100</xdr:colOff>
      <xdr:row>108</xdr:row>
      <xdr:rowOff>85852</xdr:rowOff>
    </xdr:to>
    <xdr:sp macro="" textlink="">
      <xdr:nvSpPr>
        <xdr:cNvPr id="622" name="楕円 621"/>
        <xdr:cNvSpPr/>
      </xdr:nvSpPr>
      <xdr:spPr>
        <a:xfrm>
          <a:off x="14541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158496</xdr:rowOff>
    </xdr:from>
    <xdr:to>
      <xdr:col>81</xdr:col>
      <xdr:colOff>50800</xdr:colOff>
      <xdr:row>108</xdr:row>
      <xdr:rowOff>35052</xdr:rowOff>
    </xdr:to>
    <xdr:cxnSp macro="">
      <xdr:nvCxnSpPr>
        <xdr:cNvPr id="623" name="直線コネクタ 622"/>
        <xdr:cNvCxnSpPr/>
      </xdr:nvCxnSpPr>
      <xdr:spPr>
        <a:xfrm flipV="1">
          <a:off x="14592300" y="1850364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45974</xdr:rowOff>
    </xdr:from>
    <xdr:to>
      <xdr:col>72</xdr:col>
      <xdr:colOff>38100</xdr:colOff>
      <xdr:row>103</xdr:row>
      <xdr:rowOff>147574</xdr:rowOff>
    </xdr:to>
    <xdr:sp macro="" textlink="">
      <xdr:nvSpPr>
        <xdr:cNvPr id="624" name="楕円 623"/>
        <xdr:cNvSpPr/>
      </xdr:nvSpPr>
      <xdr:spPr>
        <a:xfrm>
          <a:off x="13652500" y="1770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96774</xdr:rowOff>
    </xdr:from>
    <xdr:to>
      <xdr:col>76</xdr:col>
      <xdr:colOff>114300</xdr:colOff>
      <xdr:row>108</xdr:row>
      <xdr:rowOff>35052</xdr:rowOff>
    </xdr:to>
    <xdr:cxnSp macro="">
      <xdr:nvCxnSpPr>
        <xdr:cNvPr id="625" name="直線コネクタ 624"/>
        <xdr:cNvCxnSpPr/>
      </xdr:nvCxnSpPr>
      <xdr:spPr>
        <a:xfrm>
          <a:off x="13703300" y="17756124"/>
          <a:ext cx="889000" cy="79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13225</xdr:rowOff>
    </xdr:from>
    <xdr:ext cx="405111" cy="259045"/>
    <xdr:sp macro="" textlink="">
      <xdr:nvSpPr>
        <xdr:cNvPr id="626" name="n_1aveValue【公民館】&#10;有形固定資産減価償却率"/>
        <xdr:cNvSpPr txBox="1"/>
      </xdr:nvSpPr>
      <xdr:spPr>
        <a:xfrm>
          <a:off x="15266044" y="1784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56659</xdr:rowOff>
    </xdr:from>
    <xdr:ext cx="405111" cy="259045"/>
    <xdr:sp macro="" textlink="">
      <xdr:nvSpPr>
        <xdr:cNvPr id="627" name="n_2aveValue【公民館】&#10;有形固定資産減価償却率"/>
        <xdr:cNvSpPr txBox="1"/>
      </xdr:nvSpPr>
      <xdr:spPr>
        <a:xfrm>
          <a:off x="14389744" y="1788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628" name="n_3aveValue【公民館】&#10;有形固定資産減価償却率"/>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28973</xdr:rowOff>
    </xdr:from>
    <xdr:ext cx="405111" cy="259045"/>
    <xdr:sp macro="" textlink="">
      <xdr:nvSpPr>
        <xdr:cNvPr id="629" name="n_1mainValue【公民館】&#10;有形固定資産減価償却率"/>
        <xdr:cNvSpPr txBox="1"/>
      </xdr:nvSpPr>
      <xdr:spPr>
        <a:xfrm>
          <a:off x="15266044" y="185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76979</xdr:rowOff>
    </xdr:from>
    <xdr:ext cx="405111" cy="259045"/>
    <xdr:sp macro="" textlink="">
      <xdr:nvSpPr>
        <xdr:cNvPr id="630" name="n_2mainValue【公民館】&#10;有形固定資産減価償却率"/>
        <xdr:cNvSpPr txBox="1"/>
      </xdr:nvSpPr>
      <xdr:spPr>
        <a:xfrm>
          <a:off x="14389744" y="1859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164101</xdr:rowOff>
    </xdr:from>
    <xdr:ext cx="405111" cy="259045"/>
    <xdr:sp macro="" textlink="">
      <xdr:nvSpPr>
        <xdr:cNvPr id="631" name="n_3mainValue【公民館】&#10;有形固定資産減価償却率"/>
        <xdr:cNvSpPr txBox="1"/>
      </xdr:nvSpPr>
      <xdr:spPr>
        <a:xfrm>
          <a:off x="13500744" y="1748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2" name="正方形/長方形 6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3" name="正方形/長方形 6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4" name="正方形/長方形 6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5" name="正方形/長方形 6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6" name="正方形/長方形 6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7" name="正方形/長方形 6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8" name="正方形/長方形 6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9" name="正方形/長方形 6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0" name="テキスト ボックス 6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1" name="直線コネクタ 6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2" name="直線コネクタ 64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3" name="テキスト ボックス 64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4" name="直線コネクタ 64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5" name="テキスト ボックス 64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6" name="直線コネクタ 64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7" name="テキスト ボックス 64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8" name="直線コネクタ 64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9" name="テキスト ボックス 64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0" name="直線コネクタ 64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1" name="テキスト ボックス 65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2" name="直線コネクタ 65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3" name="テキスト ボックス 65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4" name="直線コネクタ 6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5" name="テキスト ボックス 6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107224</xdr:rowOff>
    </xdr:from>
    <xdr:to>
      <xdr:col>116</xdr:col>
      <xdr:colOff>62864</xdr:colOff>
      <xdr:row>108</xdr:row>
      <xdr:rowOff>134982</xdr:rowOff>
    </xdr:to>
    <xdr:cxnSp macro="">
      <xdr:nvCxnSpPr>
        <xdr:cNvPr id="657" name="直線コネクタ 656"/>
        <xdr:cNvCxnSpPr/>
      </xdr:nvCxnSpPr>
      <xdr:spPr>
        <a:xfrm flipV="1">
          <a:off x="22160864" y="17080774"/>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658" name="【公民館】&#10;一人当たり面積最小値テキスト"/>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659" name="直線コネクタ 658"/>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53901</xdr:rowOff>
    </xdr:from>
    <xdr:ext cx="469744" cy="259045"/>
    <xdr:sp macro="" textlink="">
      <xdr:nvSpPr>
        <xdr:cNvPr id="660" name="【公民館】&#10;一人当たり面積最大値テキスト"/>
        <xdr:cNvSpPr txBox="1"/>
      </xdr:nvSpPr>
      <xdr:spPr>
        <a:xfrm>
          <a:off x="22199600" y="1685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107224</xdr:rowOff>
    </xdr:from>
    <xdr:to>
      <xdr:col>116</xdr:col>
      <xdr:colOff>152400</xdr:colOff>
      <xdr:row>99</xdr:row>
      <xdr:rowOff>107224</xdr:rowOff>
    </xdr:to>
    <xdr:cxnSp macro="">
      <xdr:nvCxnSpPr>
        <xdr:cNvPr id="661" name="直線コネクタ 660"/>
        <xdr:cNvCxnSpPr/>
      </xdr:nvCxnSpPr>
      <xdr:spPr>
        <a:xfrm>
          <a:off x="22072600" y="1708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662" name="【公民館】&#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663" name="フローチャート: 判断 662"/>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157662</xdr:rowOff>
    </xdr:from>
    <xdr:to>
      <xdr:col>112</xdr:col>
      <xdr:colOff>38100</xdr:colOff>
      <xdr:row>102</xdr:row>
      <xdr:rowOff>87812</xdr:rowOff>
    </xdr:to>
    <xdr:sp macro="" textlink="">
      <xdr:nvSpPr>
        <xdr:cNvPr id="664" name="フローチャート: 判断 663"/>
        <xdr:cNvSpPr/>
      </xdr:nvSpPr>
      <xdr:spPr>
        <a:xfrm>
          <a:off x="21272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665" name="フローチャート: 判断 664"/>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666" name="フローチャート: 判断 665"/>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7" name="テキスト ボックス 6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8" name="テキスト ボックス 6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9" name="テキスト ボックス 6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0" name="テキスト ボックス 6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1" name="テキスト ボックス 6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100512</xdr:rowOff>
    </xdr:from>
    <xdr:to>
      <xdr:col>116</xdr:col>
      <xdr:colOff>114300</xdr:colOff>
      <xdr:row>105</xdr:row>
      <xdr:rowOff>30662</xdr:rowOff>
    </xdr:to>
    <xdr:sp macro="" textlink="">
      <xdr:nvSpPr>
        <xdr:cNvPr id="672" name="楕円 671"/>
        <xdr:cNvSpPr/>
      </xdr:nvSpPr>
      <xdr:spPr>
        <a:xfrm>
          <a:off x="221107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123389</xdr:rowOff>
    </xdr:from>
    <xdr:ext cx="469744" cy="259045"/>
    <xdr:sp macro="" textlink="">
      <xdr:nvSpPr>
        <xdr:cNvPr id="673" name="【公民館】&#10;一人当たり面積該当値テキスト"/>
        <xdr:cNvSpPr txBox="1"/>
      </xdr:nvSpPr>
      <xdr:spPr>
        <a:xfrm>
          <a:off x="22199600" y="1778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100512</xdr:rowOff>
    </xdr:from>
    <xdr:to>
      <xdr:col>112</xdr:col>
      <xdr:colOff>38100</xdr:colOff>
      <xdr:row>105</xdr:row>
      <xdr:rowOff>30662</xdr:rowOff>
    </xdr:to>
    <xdr:sp macro="" textlink="">
      <xdr:nvSpPr>
        <xdr:cNvPr id="674" name="楕円 673"/>
        <xdr:cNvSpPr/>
      </xdr:nvSpPr>
      <xdr:spPr>
        <a:xfrm>
          <a:off x="21272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151312</xdr:rowOff>
    </xdr:from>
    <xdr:to>
      <xdr:col>116</xdr:col>
      <xdr:colOff>63500</xdr:colOff>
      <xdr:row>104</xdr:row>
      <xdr:rowOff>151312</xdr:rowOff>
    </xdr:to>
    <xdr:cxnSp macro="">
      <xdr:nvCxnSpPr>
        <xdr:cNvPr id="675" name="直線コネクタ 674"/>
        <xdr:cNvCxnSpPr/>
      </xdr:nvCxnSpPr>
      <xdr:spPr>
        <a:xfrm>
          <a:off x="21323300" y="179821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97245</xdr:rowOff>
    </xdr:from>
    <xdr:to>
      <xdr:col>107</xdr:col>
      <xdr:colOff>101600</xdr:colOff>
      <xdr:row>105</xdr:row>
      <xdr:rowOff>27395</xdr:rowOff>
    </xdr:to>
    <xdr:sp macro="" textlink="">
      <xdr:nvSpPr>
        <xdr:cNvPr id="676" name="楕円 675"/>
        <xdr:cNvSpPr/>
      </xdr:nvSpPr>
      <xdr:spPr>
        <a:xfrm>
          <a:off x="20383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148045</xdr:rowOff>
    </xdr:from>
    <xdr:to>
      <xdr:col>111</xdr:col>
      <xdr:colOff>177800</xdr:colOff>
      <xdr:row>104</xdr:row>
      <xdr:rowOff>151312</xdr:rowOff>
    </xdr:to>
    <xdr:cxnSp macro="">
      <xdr:nvCxnSpPr>
        <xdr:cNvPr id="677" name="直線コネクタ 676"/>
        <xdr:cNvCxnSpPr/>
      </xdr:nvCxnSpPr>
      <xdr:spPr>
        <a:xfrm>
          <a:off x="20434300" y="179788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108676</xdr:rowOff>
    </xdr:from>
    <xdr:to>
      <xdr:col>102</xdr:col>
      <xdr:colOff>165100</xdr:colOff>
      <xdr:row>106</xdr:row>
      <xdr:rowOff>38826</xdr:rowOff>
    </xdr:to>
    <xdr:sp macro="" textlink="">
      <xdr:nvSpPr>
        <xdr:cNvPr id="678" name="楕円 677"/>
        <xdr:cNvSpPr/>
      </xdr:nvSpPr>
      <xdr:spPr>
        <a:xfrm>
          <a:off x="19494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148045</xdr:rowOff>
    </xdr:from>
    <xdr:to>
      <xdr:col>107</xdr:col>
      <xdr:colOff>50800</xdr:colOff>
      <xdr:row>105</xdr:row>
      <xdr:rowOff>159476</xdr:rowOff>
    </xdr:to>
    <xdr:cxnSp macro="">
      <xdr:nvCxnSpPr>
        <xdr:cNvPr id="679" name="直線コネクタ 678"/>
        <xdr:cNvCxnSpPr/>
      </xdr:nvCxnSpPr>
      <xdr:spPr>
        <a:xfrm flipV="1">
          <a:off x="19545300" y="17978845"/>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104339</xdr:rowOff>
    </xdr:from>
    <xdr:ext cx="469744" cy="259045"/>
    <xdr:sp macro="" textlink="">
      <xdr:nvSpPr>
        <xdr:cNvPr id="680" name="n_1aveValue【公民館】&#10;一人当たり面積"/>
        <xdr:cNvSpPr txBox="1"/>
      </xdr:nvSpPr>
      <xdr:spPr>
        <a:xfrm>
          <a:off x="210757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681" name="n_2aveValue【公民館】&#10;一人当たり面積"/>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682" name="n_3aveValue【公民館】&#10;一人当たり面積"/>
        <xdr:cNvSpPr txBox="1"/>
      </xdr:nvSpPr>
      <xdr:spPr>
        <a:xfrm>
          <a:off x="19310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21789</xdr:rowOff>
    </xdr:from>
    <xdr:ext cx="469744" cy="259045"/>
    <xdr:sp macro="" textlink="">
      <xdr:nvSpPr>
        <xdr:cNvPr id="683" name="n_1mainValue【公民館】&#10;一人当たり面積"/>
        <xdr:cNvSpPr txBox="1"/>
      </xdr:nvSpPr>
      <xdr:spPr>
        <a:xfrm>
          <a:off x="21075727" y="1802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43922</xdr:rowOff>
    </xdr:from>
    <xdr:ext cx="469744" cy="259045"/>
    <xdr:sp macro="" textlink="">
      <xdr:nvSpPr>
        <xdr:cNvPr id="684" name="n_2mainValue【公民館】&#10;一人当たり面積"/>
        <xdr:cNvSpPr txBox="1"/>
      </xdr:nvSpPr>
      <xdr:spPr>
        <a:xfrm>
          <a:off x="20199427" y="177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29953</xdr:rowOff>
    </xdr:from>
    <xdr:ext cx="469744" cy="259045"/>
    <xdr:sp macro="" textlink="">
      <xdr:nvSpPr>
        <xdr:cNvPr id="685" name="n_3mainValue【公民館】&#10;一人当たり面積"/>
        <xdr:cNvSpPr txBox="1"/>
      </xdr:nvSpPr>
      <xdr:spPr>
        <a:xfrm>
          <a:off x="193104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6" name="正方形/長方形 6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7" name="正方形/長方形 6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8" name="テキスト ボックス 6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析表①の中で、類似団体と比較して特に有形固定資産減価償却率が高くなっている施設は、学校施設、児童館、保育所及び幼稚園で、一方、特に低くなっている施設は道路となっています。これらの施設の中で、建築年数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超えているものが多く存在することが、有形固定資産減価償却率が高くなっている要因です。一方、インフラ系の道路施設については、道路舗装修繕計画に基づき随時更新されているため、有形固定資産減価償</a:t>
          </a:r>
          <a:r>
            <a:rPr kumimoji="1" lang="ja-JP" altLang="en-US" sz="1100">
              <a:solidFill>
                <a:schemeClr val="dk1"/>
              </a:solidFill>
              <a:effectLst/>
              <a:latin typeface="+mn-lt"/>
              <a:ea typeface="+mn-ea"/>
              <a:cs typeface="+mn-cs"/>
            </a:rPr>
            <a:t>却</a:t>
          </a:r>
          <a:r>
            <a:rPr kumimoji="1" lang="ja-JP" altLang="ja-JP" sz="1100">
              <a:solidFill>
                <a:schemeClr val="dk1"/>
              </a:solidFill>
              <a:effectLst/>
              <a:latin typeface="+mn-lt"/>
              <a:ea typeface="+mn-ea"/>
              <a:cs typeface="+mn-cs"/>
            </a:rPr>
            <a:t>率は低くなっています。</a:t>
          </a:r>
          <a:endParaRPr lang="ja-JP" altLang="ja-JP" sz="1400">
            <a:effectLst/>
          </a:endParaRPr>
        </a:p>
        <a:p>
          <a:r>
            <a:rPr kumimoji="1" lang="ja-JP" altLang="ja-JP" sz="1100">
              <a:solidFill>
                <a:schemeClr val="dk1"/>
              </a:solidFill>
              <a:effectLst/>
              <a:latin typeface="+mn-lt"/>
              <a:ea typeface="+mn-ea"/>
              <a:cs typeface="+mn-cs"/>
            </a:rPr>
            <a:t>　一人当たり面積は、類似団体と比較すると低い水準にありますが、保育所及び幼稚園、公民館を除き類似団体平均を下回っています。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28,767
28,390
23.80
9,763,083
9,411,283
334,572
5,740,898
8,992,099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59872</xdr:rowOff>
    </xdr:to>
    <xdr:cxnSp macro="">
      <xdr:nvCxnSpPr>
        <xdr:cNvPr id="57" name="直線コネクタ 56"/>
        <xdr:cNvCxnSpPr/>
      </xdr:nvCxnSpPr>
      <xdr:spPr>
        <a:xfrm flipV="1">
          <a:off x="4634865" y="585978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54446</xdr:rowOff>
    </xdr:from>
    <xdr:ext cx="405111" cy="259045"/>
    <xdr:sp macro="" textlink="">
      <xdr:nvSpPr>
        <xdr:cNvPr id="62" name="【図書館】&#10;有形固定資産減価償却率平均値テキスト"/>
        <xdr:cNvSpPr txBox="1"/>
      </xdr:nvSpPr>
      <xdr:spPr>
        <a:xfrm>
          <a:off x="4673600" y="639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63" name="フローチャート: 判断 62"/>
        <xdr:cNvSpPr/>
      </xdr:nvSpPr>
      <xdr:spPr>
        <a:xfrm>
          <a:off x="45847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79284</xdr:rowOff>
    </xdr:from>
    <xdr:to>
      <xdr:col>20</xdr:col>
      <xdr:colOff>38100</xdr:colOff>
      <xdr:row>38</xdr:row>
      <xdr:rowOff>9434</xdr:rowOff>
    </xdr:to>
    <xdr:sp macro="" textlink="">
      <xdr:nvSpPr>
        <xdr:cNvPr id="64" name="フローチャート: 判断 63"/>
        <xdr:cNvSpPr/>
      </xdr:nvSpPr>
      <xdr:spPr>
        <a:xfrm>
          <a:off x="3746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5" name="フローチャート: 判断 64"/>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15603</xdr:rowOff>
    </xdr:from>
    <xdr:to>
      <xdr:col>10</xdr:col>
      <xdr:colOff>165100</xdr:colOff>
      <xdr:row>38</xdr:row>
      <xdr:rowOff>117203</xdr:rowOff>
    </xdr:to>
    <xdr:sp macro="" textlink="">
      <xdr:nvSpPr>
        <xdr:cNvPr id="66" name="フローチャート: 判断 65"/>
        <xdr:cNvSpPr/>
      </xdr:nvSpPr>
      <xdr:spPr>
        <a:xfrm>
          <a:off x="1968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89081</xdr:rowOff>
    </xdr:from>
    <xdr:to>
      <xdr:col>24</xdr:col>
      <xdr:colOff>114300</xdr:colOff>
      <xdr:row>36</xdr:row>
      <xdr:rowOff>19231</xdr:rowOff>
    </xdr:to>
    <xdr:sp macro="" textlink="">
      <xdr:nvSpPr>
        <xdr:cNvPr id="72" name="楕円 71"/>
        <xdr:cNvSpPr/>
      </xdr:nvSpPr>
      <xdr:spPr>
        <a:xfrm>
          <a:off x="4584700" y="60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111958</xdr:rowOff>
    </xdr:from>
    <xdr:ext cx="405111" cy="259045"/>
    <xdr:sp macro="" textlink="">
      <xdr:nvSpPr>
        <xdr:cNvPr id="73" name="【図書館】&#10;有形固定資産減価償却率該当値テキスト"/>
        <xdr:cNvSpPr txBox="1"/>
      </xdr:nvSpPr>
      <xdr:spPr>
        <a:xfrm>
          <a:off x="4673600" y="594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125004</xdr:rowOff>
    </xdr:from>
    <xdr:to>
      <xdr:col>20</xdr:col>
      <xdr:colOff>38100</xdr:colOff>
      <xdr:row>36</xdr:row>
      <xdr:rowOff>55154</xdr:rowOff>
    </xdr:to>
    <xdr:sp macro="" textlink="">
      <xdr:nvSpPr>
        <xdr:cNvPr id="74" name="楕円 73"/>
        <xdr:cNvSpPr/>
      </xdr:nvSpPr>
      <xdr:spPr>
        <a:xfrm>
          <a:off x="3746500" y="61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139881</xdr:rowOff>
    </xdr:from>
    <xdr:to>
      <xdr:col>24</xdr:col>
      <xdr:colOff>63500</xdr:colOff>
      <xdr:row>36</xdr:row>
      <xdr:rowOff>4354</xdr:rowOff>
    </xdr:to>
    <xdr:cxnSp macro="">
      <xdr:nvCxnSpPr>
        <xdr:cNvPr id="75" name="直線コネクタ 74"/>
        <xdr:cNvCxnSpPr/>
      </xdr:nvCxnSpPr>
      <xdr:spPr>
        <a:xfrm flipV="1">
          <a:off x="3797300" y="614063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160927</xdr:rowOff>
    </xdr:from>
    <xdr:to>
      <xdr:col>15</xdr:col>
      <xdr:colOff>101600</xdr:colOff>
      <xdr:row>36</xdr:row>
      <xdr:rowOff>91077</xdr:rowOff>
    </xdr:to>
    <xdr:sp macro="" textlink="">
      <xdr:nvSpPr>
        <xdr:cNvPr id="76" name="楕円 75"/>
        <xdr:cNvSpPr/>
      </xdr:nvSpPr>
      <xdr:spPr>
        <a:xfrm>
          <a:off x="2857500" y="6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4354</xdr:rowOff>
    </xdr:from>
    <xdr:to>
      <xdr:col>19</xdr:col>
      <xdr:colOff>177800</xdr:colOff>
      <xdr:row>36</xdr:row>
      <xdr:rowOff>40277</xdr:rowOff>
    </xdr:to>
    <xdr:cxnSp macro="">
      <xdr:nvCxnSpPr>
        <xdr:cNvPr id="77" name="直線コネクタ 76"/>
        <xdr:cNvCxnSpPr/>
      </xdr:nvCxnSpPr>
      <xdr:spPr>
        <a:xfrm flipV="1">
          <a:off x="2908300" y="617655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164193</xdr:rowOff>
    </xdr:from>
    <xdr:to>
      <xdr:col>10</xdr:col>
      <xdr:colOff>165100</xdr:colOff>
      <xdr:row>36</xdr:row>
      <xdr:rowOff>94343</xdr:rowOff>
    </xdr:to>
    <xdr:sp macro="" textlink="">
      <xdr:nvSpPr>
        <xdr:cNvPr id="78" name="楕円 77"/>
        <xdr:cNvSpPr/>
      </xdr:nvSpPr>
      <xdr:spPr>
        <a:xfrm>
          <a:off x="1968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40277</xdr:rowOff>
    </xdr:from>
    <xdr:to>
      <xdr:col>15</xdr:col>
      <xdr:colOff>50800</xdr:colOff>
      <xdr:row>36</xdr:row>
      <xdr:rowOff>43543</xdr:rowOff>
    </xdr:to>
    <xdr:cxnSp macro="">
      <xdr:nvCxnSpPr>
        <xdr:cNvPr id="79" name="直線コネクタ 78"/>
        <xdr:cNvCxnSpPr/>
      </xdr:nvCxnSpPr>
      <xdr:spPr>
        <a:xfrm flipV="1">
          <a:off x="2019300" y="62124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561</xdr:rowOff>
    </xdr:from>
    <xdr:ext cx="405111" cy="259045"/>
    <xdr:sp macro="" textlink="">
      <xdr:nvSpPr>
        <xdr:cNvPr id="80" name="n_1aveValue【図書館】&#10;有形固定資産減価償却率"/>
        <xdr:cNvSpPr txBox="1"/>
      </xdr:nvSpPr>
      <xdr:spPr>
        <a:xfrm>
          <a:off x="35820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21789</xdr:rowOff>
    </xdr:from>
    <xdr:ext cx="405111" cy="259045"/>
    <xdr:sp macro="" textlink="">
      <xdr:nvSpPr>
        <xdr:cNvPr id="81" name="n_2aveValue【図書館】&#10;有形固定資産減価償却率"/>
        <xdr:cNvSpPr txBox="1"/>
      </xdr:nvSpPr>
      <xdr:spPr>
        <a:xfrm>
          <a:off x="2705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108330</xdr:rowOff>
    </xdr:from>
    <xdr:ext cx="405111" cy="259045"/>
    <xdr:sp macro="" textlink="">
      <xdr:nvSpPr>
        <xdr:cNvPr id="82" name="n_3aveValue【図書館】&#10;有形固定資産減価償却率"/>
        <xdr:cNvSpPr txBox="1"/>
      </xdr:nvSpPr>
      <xdr:spPr>
        <a:xfrm>
          <a:off x="1816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71681</xdr:rowOff>
    </xdr:from>
    <xdr:ext cx="405111" cy="259045"/>
    <xdr:sp macro="" textlink="">
      <xdr:nvSpPr>
        <xdr:cNvPr id="83" name="n_1mainValue【図書館】&#10;有形固定資産減価償却率"/>
        <xdr:cNvSpPr txBox="1"/>
      </xdr:nvSpPr>
      <xdr:spPr>
        <a:xfrm>
          <a:off x="3582044" y="590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107604</xdr:rowOff>
    </xdr:from>
    <xdr:ext cx="405111" cy="259045"/>
    <xdr:sp macro="" textlink="">
      <xdr:nvSpPr>
        <xdr:cNvPr id="84" name="n_2mainValue【図書館】&#10;有形固定資産減価償却率"/>
        <xdr:cNvSpPr txBox="1"/>
      </xdr:nvSpPr>
      <xdr:spPr>
        <a:xfrm>
          <a:off x="2705744" y="593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110870</xdr:rowOff>
    </xdr:from>
    <xdr:ext cx="405111" cy="259045"/>
    <xdr:sp macro="" textlink="">
      <xdr:nvSpPr>
        <xdr:cNvPr id="85" name="n_3mainValue【図書館】&#10;有形固定資産減価償却率"/>
        <xdr:cNvSpPr txBox="1"/>
      </xdr:nvSpPr>
      <xdr:spPr>
        <a:xfrm>
          <a:off x="1816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09" name="直線コネクタ 108"/>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0"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1" name="直線コネクタ 110"/>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2"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3" name="直線コネクタ 112"/>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14" name="【図書館】&#10;一人当たり面積平均値テキスト"/>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15" name="フローチャート: 判断 114"/>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6" name="フローチャート: 判断 115"/>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17" name="フローチャート: 判断 116"/>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8" name="フローチャート: 判断 117"/>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24" name="楕円 123"/>
        <xdr:cNvSpPr/>
      </xdr:nvSpPr>
      <xdr:spPr>
        <a:xfrm>
          <a:off x="10426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114317</xdr:rowOff>
    </xdr:from>
    <xdr:ext cx="469744" cy="259045"/>
    <xdr:sp macro="" textlink="">
      <xdr:nvSpPr>
        <xdr:cNvPr id="125" name="【図書館】&#10;一人当たり面積該当値テキスト"/>
        <xdr:cNvSpPr txBox="1"/>
      </xdr:nvSpPr>
      <xdr:spPr>
        <a:xfrm>
          <a:off x="10515600"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135890</xdr:rowOff>
    </xdr:from>
    <xdr:to>
      <xdr:col>50</xdr:col>
      <xdr:colOff>165100</xdr:colOff>
      <xdr:row>40</xdr:row>
      <xdr:rowOff>66040</xdr:rowOff>
    </xdr:to>
    <xdr:sp macro="" textlink="">
      <xdr:nvSpPr>
        <xdr:cNvPr id="126" name="楕円 125"/>
        <xdr:cNvSpPr/>
      </xdr:nvSpPr>
      <xdr:spPr>
        <a:xfrm>
          <a:off x="9588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xdr:rowOff>
    </xdr:from>
    <xdr:to>
      <xdr:col>55</xdr:col>
      <xdr:colOff>0</xdr:colOff>
      <xdr:row>40</xdr:row>
      <xdr:rowOff>15240</xdr:rowOff>
    </xdr:to>
    <xdr:cxnSp macro="">
      <xdr:nvCxnSpPr>
        <xdr:cNvPr id="127" name="直線コネクタ 126"/>
        <xdr:cNvCxnSpPr/>
      </xdr:nvCxnSpPr>
      <xdr:spPr>
        <a:xfrm>
          <a:off x="9639300" y="6873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135890</xdr:rowOff>
    </xdr:from>
    <xdr:to>
      <xdr:col>46</xdr:col>
      <xdr:colOff>38100</xdr:colOff>
      <xdr:row>40</xdr:row>
      <xdr:rowOff>66040</xdr:rowOff>
    </xdr:to>
    <xdr:sp macro="" textlink="">
      <xdr:nvSpPr>
        <xdr:cNvPr id="128" name="楕円 127"/>
        <xdr:cNvSpPr/>
      </xdr:nvSpPr>
      <xdr:spPr>
        <a:xfrm>
          <a:off x="8699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xdr:rowOff>
    </xdr:from>
    <xdr:to>
      <xdr:col>50</xdr:col>
      <xdr:colOff>114300</xdr:colOff>
      <xdr:row>40</xdr:row>
      <xdr:rowOff>15240</xdr:rowOff>
    </xdr:to>
    <xdr:cxnSp macro="">
      <xdr:nvCxnSpPr>
        <xdr:cNvPr id="129" name="直線コネクタ 128"/>
        <xdr:cNvCxnSpPr/>
      </xdr:nvCxnSpPr>
      <xdr:spPr>
        <a:xfrm>
          <a:off x="8750300" y="687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128270</xdr:rowOff>
    </xdr:from>
    <xdr:to>
      <xdr:col>41</xdr:col>
      <xdr:colOff>101600</xdr:colOff>
      <xdr:row>40</xdr:row>
      <xdr:rowOff>58420</xdr:rowOff>
    </xdr:to>
    <xdr:sp macro="" textlink="">
      <xdr:nvSpPr>
        <xdr:cNvPr id="130" name="楕円 129"/>
        <xdr:cNvSpPr/>
      </xdr:nvSpPr>
      <xdr:spPr>
        <a:xfrm>
          <a:off x="7810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xdr:rowOff>
    </xdr:from>
    <xdr:to>
      <xdr:col>45</xdr:col>
      <xdr:colOff>177800</xdr:colOff>
      <xdr:row>40</xdr:row>
      <xdr:rowOff>15240</xdr:rowOff>
    </xdr:to>
    <xdr:cxnSp macro="">
      <xdr:nvCxnSpPr>
        <xdr:cNvPr id="131" name="直線コネクタ 130"/>
        <xdr:cNvCxnSpPr/>
      </xdr:nvCxnSpPr>
      <xdr:spPr>
        <a:xfrm>
          <a:off x="7861300" y="6865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109237</xdr:rowOff>
    </xdr:from>
    <xdr:ext cx="469744" cy="259045"/>
    <xdr:sp macro="" textlink="">
      <xdr:nvSpPr>
        <xdr:cNvPr id="132" name="n_1aveValue【図書館】&#10;一人当たり面積"/>
        <xdr:cNvSpPr txBox="1"/>
      </xdr:nvSpPr>
      <xdr:spPr>
        <a:xfrm>
          <a:off x="9391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147337</xdr:rowOff>
    </xdr:from>
    <xdr:ext cx="469744" cy="259045"/>
    <xdr:sp macro="" textlink="">
      <xdr:nvSpPr>
        <xdr:cNvPr id="133" name="n_2aveValue【図書館】&#10;一人当たり面積"/>
        <xdr:cNvSpPr txBox="1"/>
      </xdr:nvSpPr>
      <xdr:spPr>
        <a:xfrm>
          <a:off x="8515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154957</xdr:rowOff>
    </xdr:from>
    <xdr:ext cx="469744" cy="259045"/>
    <xdr:sp macro="" textlink="">
      <xdr:nvSpPr>
        <xdr:cNvPr id="134" name="n_3aveValue【図書館】&#10;一人当たり面積"/>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57167</xdr:rowOff>
    </xdr:from>
    <xdr:ext cx="469744" cy="259045"/>
    <xdr:sp macro="" textlink="">
      <xdr:nvSpPr>
        <xdr:cNvPr id="135" name="n_1mainValue【図書館】&#10;一人当たり面積"/>
        <xdr:cNvSpPr txBox="1"/>
      </xdr:nvSpPr>
      <xdr:spPr>
        <a:xfrm>
          <a:off x="9391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57167</xdr:rowOff>
    </xdr:from>
    <xdr:ext cx="469744" cy="259045"/>
    <xdr:sp macro="" textlink="">
      <xdr:nvSpPr>
        <xdr:cNvPr id="136" name="n_2mainValue【図書館】&#10;一人当たり面積"/>
        <xdr:cNvSpPr txBox="1"/>
      </xdr:nvSpPr>
      <xdr:spPr>
        <a:xfrm>
          <a:off x="8515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49547</xdr:rowOff>
    </xdr:from>
    <xdr:ext cx="469744" cy="259045"/>
    <xdr:sp macro="" textlink="">
      <xdr:nvSpPr>
        <xdr:cNvPr id="137" name="n_3mainValue【図書館】&#10;一人当たり面積"/>
        <xdr:cNvSpPr txBox="1"/>
      </xdr:nvSpPr>
      <xdr:spPr>
        <a:xfrm>
          <a:off x="7626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3" name="正方形/長方形 15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2" name="正方形/長方形 1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3" name="正方形/長方形 1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4" name="正方形/長方形 1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5" name="正方形/長方形 1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6" name="正方形/長方形 1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7" name="正方形/長方形 1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8" name="正方形/長方形 1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9" name="正方形/長方形 16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0" name="正方形/長方形 1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1" name="正方形/長方形 1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2" name="正方形/長方形 1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3" name="正方形/長方形 1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4" name="正方形/長方形 1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5" name="正方形/長方形 1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6" name="正方形/長方形 1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7" name="正方形/長方形 1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8" name="正方形/長方形 1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9" name="正方形/長方形 1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0" name="正方形/長方形 1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1" name="正方形/長方形 1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2" name="正方形/長方形 1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3" name="正方形/長方形 1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4" name="正方形/長方形 1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5" name="正方形/長方形 1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6" name="正方形/長方形 1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7" name="正方形/長方形 1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8" name="正方形/長方形 1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9" name="正方形/長方形 1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0" name="正方形/長方形 1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1" name="正方形/長方形 1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2" name="正方形/長方形 1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3" name="正方形/長方形 1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4" name="テキスト ボックス 1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5" name="直線コネクタ 1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96" name="テキスト ボックス 19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97" name="直線コネクタ 1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98" name="テキスト ボックス 19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99" name="直線コネクタ 1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00" name="テキスト ボックス 1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01" name="直線コネクタ 2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02" name="テキスト ボックス 2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03" name="直線コネクタ 2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04" name="テキスト ボックス 2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05" name="直線コネクタ 2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06" name="テキスト ボックス 20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7" name="直線コネクタ 2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08" name="テキスト ボックス 20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43815</xdr:rowOff>
    </xdr:from>
    <xdr:to>
      <xdr:col>85</xdr:col>
      <xdr:colOff>126364</xdr:colOff>
      <xdr:row>41</xdr:row>
      <xdr:rowOff>72390</xdr:rowOff>
    </xdr:to>
    <xdr:cxnSp macro="">
      <xdr:nvCxnSpPr>
        <xdr:cNvPr id="210" name="直線コネクタ 209"/>
        <xdr:cNvCxnSpPr/>
      </xdr:nvCxnSpPr>
      <xdr:spPr>
        <a:xfrm flipV="1">
          <a:off x="16318864" y="58731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211" name="【一般廃棄物処理施設】&#10;有形固定資産減価償却率最小値テキスト"/>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212" name="直線コネクタ 211"/>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161942</xdr:rowOff>
    </xdr:from>
    <xdr:ext cx="405111" cy="259045"/>
    <xdr:sp macro="" textlink="">
      <xdr:nvSpPr>
        <xdr:cNvPr id="213" name="【一般廃棄物処理施設】&#10;有形固定資産減価償却率最大値テキスト"/>
        <xdr:cNvSpPr txBox="1"/>
      </xdr:nvSpPr>
      <xdr:spPr>
        <a:xfrm>
          <a:off x="16357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214" name="直線コネクタ 213"/>
        <xdr:cNvCxnSpPr/>
      </xdr:nvCxnSpPr>
      <xdr:spPr>
        <a:xfrm>
          <a:off x="16230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105427</xdr:rowOff>
    </xdr:from>
    <xdr:ext cx="405111" cy="259045"/>
    <xdr:sp macro="" textlink="">
      <xdr:nvSpPr>
        <xdr:cNvPr id="215" name="【一般廃棄物処理施設】&#10;有形固定資産減価償却率平均値テキスト"/>
        <xdr:cNvSpPr txBox="1"/>
      </xdr:nvSpPr>
      <xdr:spPr>
        <a:xfrm>
          <a:off x="16357600" y="627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216" name="フローチャート: 判断 215"/>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50165</xdr:rowOff>
    </xdr:from>
    <xdr:to>
      <xdr:col>81</xdr:col>
      <xdr:colOff>101600</xdr:colOff>
      <xdr:row>37</xdr:row>
      <xdr:rowOff>151765</xdr:rowOff>
    </xdr:to>
    <xdr:sp macro="" textlink="">
      <xdr:nvSpPr>
        <xdr:cNvPr id="217" name="フローチャート: 判断 216"/>
        <xdr:cNvSpPr/>
      </xdr:nvSpPr>
      <xdr:spPr>
        <a:xfrm>
          <a:off x="15430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76835</xdr:rowOff>
    </xdr:from>
    <xdr:to>
      <xdr:col>76</xdr:col>
      <xdr:colOff>165100</xdr:colOff>
      <xdr:row>38</xdr:row>
      <xdr:rowOff>6985</xdr:rowOff>
    </xdr:to>
    <xdr:sp macro="" textlink="">
      <xdr:nvSpPr>
        <xdr:cNvPr id="218" name="フローチャート: 判断 217"/>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168275</xdr:rowOff>
    </xdr:from>
    <xdr:to>
      <xdr:col>72</xdr:col>
      <xdr:colOff>38100</xdr:colOff>
      <xdr:row>38</xdr:row>
      <xdr:rowOff>98425</xdr:rowOff>
    </xdr:to>
    <xdr:sp macro="" textlink="">
      <xdr:nvSpPr>
        <xdr:cNvPr id="219" name="フローチャート: 判断 218"/>
        <xdr:cNvSpPr/>
      </xdr:nvSpPr>
      <xdr:spPr>
        <a:xfrm>
          <a:off x="13652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0" name="テキスト ボックス 2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1" name="テキスト ボックス 2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2" name="テキスト ボックス 2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3" name="テキスト ボックス 2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4" name="テキスト ボックス 2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21590</xdr:rowOff>
    </xdr:from>
    <xdr:to>
      <xdr:col>85</xdr:col>
      <xdr:colOff>177800</xdr:colOff>
      <xdr:row>41</xdr:row>
      <xdr:rowOff>123190</xdr:rowOff>
    </xdr:to>
    <xdr:sp macro="" textlink="">
      <xdr:nvSpPr>
        <xdr:cNvPr id="225" name="楕円 224"/>
        <xdr:cNvSpPr/>
      </xdr:nvSpPr>
      <xdr:spPr>
        <a:xfrm>
          <a:off x="162687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107967</xdr:rowOff>
    </xdr:from>
    <xdr:ext cx="405111" cy="259045"/>
    <xdr:sp macro="" textlink="">
      <xdr:nvSpPr>
        <xdr:cNvPr id="226" name="【一般廃棄物処理施設】&#10;有形固定資産減価償却率該当値テキスト"/>
        <xdr:cNvSpPr txBox="1"/>
      </xdr:nvSpPr>
      <xdr:spPr>
        <a:xfrm>
          <a:off x="16357600" y="696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168292</xdr:rowOff>
    </xdr:from>
    <xdr:ext cx="405111" cy="259045"/>
    <xdr:sp macro="" textlink="">
      <xdr:nvSpPr>
        <xdr:cNvPr id="227" name="n_1aveValue【一般廃棄物処理施設】&#10;有形固定資産減価償却率"/>
        <xdr:cNvSpPr txBox="1"/>
      </xdr:nvSpPr>
      <xdr:spPr>
        <a:xfrm>
          <a:off x="152660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23512</xdr:rowOff>
    </xdr:from>
    <xdr:ext cx="405111" cy="259045"/>
    <xdr:sp macro="" textlink="">
      <xdr:nvSpPr>
        <xdr:cNvPr id="228" name="n_2aveValue【一般廃棄物処理施設】&#10;有形固定資産減価償却率"/>
        <xdr:cNvSpPr txBox="1"/>
      </xdr:nvSpPr>
      <xdr:spPr>
        <a:xfrm>
          <a:off x="14389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114952</xdr:rowOff>
    </xdr:from>
    <xdr:ext cx="405111" cy="259045"/>
    <xdr:sp macro="" textlink="">
      <xdr:nvSpPr>
        <xdr:cNvPr id="229" name="n_3aveValue【一般廃棄物処理施設】&#10;有形固定資産減価償却率"/>
        <xdr:cNvSpPr txBox="1"/>
      </xdr:nvSpPr>
      <xdr:spPr>
        <a:xfrm>
          <a:off x="13500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0" name="正方形/長方形 2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1" name="正方形/長方形 2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2" name="正方形/長方形 2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3" name="正方形/長方形 2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4" name="正方形/長方形 2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5" name="正方形/長方形 2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36" name="正方形/長方形 2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37" name="正方形/長方形 2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38" name="テキスト ボックス 2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39" name="直線コネクタ 2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40" name="直線コネクタ 23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41" name="テキスト ボックス 24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42" name="直線コネクタ 24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43" name="テキスト ボックス 242"/>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44" name="直線コネクタ 24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45" name="テキスト ボックス 244"/>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46" name="直線コネクタ 24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47" name="テキスト ボックス 246"/>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48" name="直線コネクタ 24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249" name="テキスト ボックス 24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50" name="直線コネクタ 24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251" name="テキスト ボックス 25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2" name="直線コネクタ 2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53" name="テキスト ボックス 25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5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22182</xdr:rowOff>
    </xdr:from>
    <xdr:to>
      <xdr:col>116</xdr:col>
      <xdr:colOff>62864</xdr:colOff>
      <xdr:row>42</xdr:row>
      <xdr:rowOff>89733</xdr:rowOff>
    </xdr:to>
    <xdr:cxnSp macro="">
      <xdr:nvCxnSpPr>
        <xdr:cNvPr id="255" name="直線コネクタ 254"/>
        <xdr:cNvCxnSpPr/>
      </xdr:nvCxnSpPr>
      <xdr:spPr>
        <a:xfrm flipV="1">
          <a:off x="22160864" y="5851482"/>
          <a:ext cx="0" cy="143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93560</xdr:rowOff>
    </xdr:from>
    <xdr:ext cx="378565" cy="259045"/>
    <xdr:sp macro="" textlink="">
      <xdr:nvSpPr>
        <xdr:cNvPr id="256" name="【一般廃棄物処理施設】&#10;一人当たり有形固定資産（償却資産）額最小値テキスト"/>
        <xdr:cNvSpPr txBox="1"/>
      </xdr:nvSpPr>
      <xdr:spPr>
        <a:xfrm>
          <a:off x="22199600" y="729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89733</xdr:rowOff>
    </xdr:from>
    <xdr:to>
      <xdr:col>116</xdr:col>
      <xdr:colOff>152400</xdr:colOff>
      <xdr:row>42</xdr:row>
      <xdr:rowOff>89733</xdr:rowOff>
    </xdr:to>
    <xdr:cxnSp macro="">
      <xdr:nvCxnSpPr>
        <xdr:cNvPr id="257" name="直線コネクタ 256"/>
        <xdr:cNvCxnSpPr/>
      </xdr:nvCxnSpPr>
      <xdr:spPr>
        <a:xfrm>
          <a:off x="22072600" y="729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140309</xdr:rowOff>
    </xdr:from>
    <xdr:ext cx="599010" cy="259045"/>
    <xdr:sp macro="" textlink="">
      <xdr:nvSpPr>
        <xdr:cNvPr id="258" name="【一般廃棄物処理施設】&#10;一人当たり有形固定資産（償却資産）額最大値テキスト"/>
        <xdr:cNvSpPr txBox="1"/>
      </xdr:nvSpPr>
      <xdr:spPr>
        <a:xfrm>
          <a:off x="22199600" y="562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22182</xdr:rowOff>
    </xdr:from>
    <xdr:to>
      <xdr:col>116</xdr:col>
      <xdr:colOff>152400</xdr:colOff>
      <xdr:row>34</xdr:row>
      <xdr:rowOff>22182</xdr:rowOff>
    </xdr:to>
    <xdr:cxnSp macro="">
      <xdr:nvCxnSpPr>
        <xdr:cNvPr id="259" name="直線コネクタ 258"/>
        <xdr:cNvCxnSpPr/>
      </xdr:nvCxnSpPr>
      <xdr:spPr>
        <a:xfrm>
          <a:off x="22072600" y="585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139244</xdr:rowOff>
    </xdr:from>
    <xdr:ext cx="534377" cy="259045"/>
    <xdr:sp macro="" textlink="">
      <xdr:nvSpPr>
        <xdr:cNvPr id="260" name="【一般廃棄物処理施設】&#10;一人当たり有形固定資産（償却資産）額平均値テキスト"/>
        <xdr:cNvSpPr txBox="1"/>
      </xdr:nvSpPr>
      <xdr:spPr>
        <a:xfrm>
          <a:off x="22199600" y="682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116367</xdr:rowOff>
    </xdr:from>
    <xdr:to>
      <xdr:col>116</xdr:col>
      <xdr:colOff>114300</xdr:colOff>
      <xdr:row>41</xdr:row>
      <xdr:rowOff>46517</xdr:rowOff>
    </xdr:to>
    <xdr:sp macro="" textlink="">
      <xdr:nvSpPr>
        <xdr:cNvPr id="261" name="フローチャート: 判断 260"/>
        <xdr:cNvSpPr/>
      </xdr:nvSpPr>
      <xdr:spPr>
        <a:xfrm>
          <a:off x="22110700" y="697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140882</xdr:rowOff>
    </xdr:from>
    <xdr:to>
      <xdr:col>112</xdr:col>
      <xdr:colOff>38100</xdr:colOff>
      <xdr:row>41</xdr:row>
      <xdr:rowOff>71032</xdr:rowOff>
    </xdr:to>
    <xdr:sp macro="" textlink="">
      <xdr:nvSpPr>
        <xdr:cNvPr id="262" name="フローチャート: 判断 261"/>
        <xdr:cNvSpPr/>
      </xdr:nvSpPr>
      <xdr:spPr>
        <a:xfrm>
          <a:off x="21272500" y="699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43528</xdr:rowOff>
    </xdr:from>
    <xdr:to>
      <xdr:col>107</xdr:col>
      <xdr:colOff>101600</xdr:colOff>
      <xdr:row>41</xdr:row>
      <xdr:rowOff>145128</xdr:rowOff>
    </xdr:to>
    <xdr:sp macro="" textlink="">
      <xdr:nvSpPr>
        <xdr:cNvPr id="263" name="フローチャート: 判断 262"/>
        <xdr:cNvSpPr/>
      </xdr:nvSpPr>
      <xdr:spPr>
        <a:xfrm>
          <a:off x="20383500" y="707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25847</xdr:rowOff>
    </xdr:from>
    <xdr:to>
      <xdr:col>102</xdr:col>
      <xdr:colOff>165100</xdr:colOff>
      <xdr:row>41</xdr:row>
      <xdr:rowOff>127447</xdr:rowOff>
    </xdr:to>
    <xdr:sp macro="" textlink="">
      <xdr:nvSpPr>
        <xdr:cNvPr id="264" name="フローチャート: 判断 263"/>
        <xdr:cNvSpPr/>
      </xdr:nvSpPr>
      <xdr:spPr>
        <a:xfrm>
          <a:off x="19494500" y="705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65" name="テキスト ボックス 2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66" name="テキスト ボックス 2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67" name="テキスト ボックス 2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68" name="テキスト ボックス 2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69" name="テキスト ボックス 2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75653</xdr:rowOff>
    </xdr:from>
    <xdr:to>
      <xdr:col>116</xdr:col>
      <xdr:colOff>114300</xdr:colOff>
      <xdr:row>42</xdr:row>
      <xdr:rowOff>5803</xdr:rowOff>
    </xdr:to>
    <xdr:sp macro="" textlink="">
      <xdr:nvSpPr>
        <xdr:cNvPr id="270" name="楕円 269"/>
        <xdr:cNvSpPr/>
      </xdr:nvSpPr>
      <xdr:spPr>
        <a:xfrm>
          <a:off x="22110700" y="710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54080</xdr:rowOff>
    </xdr:from>
    <xdr:ext cx="534377" cy="259045"/>
    <xdr:sp macro="" textlink="">
      <xdr:nvSpPr>
        <xdr:cNvPr id="271" name="【一般廃棄物処理施設】&#10;一人当たり有形固定資産（償却資産）額該当値テキスト"/>
        <xdr:cNvSpPr txBox="1"/>
      </xdr:nvSpPr>
      <xdr:spPr>
        <a:xfrm>
          <a:off x="22199600" y="708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87559</xdr:rowOff>
    </xdr:from>
    <xdr:ext cx="534377" cy="259045"/>
    <xdr:sp macro="" textlink="">
      <xdr:nvSpPr>
        <xdr:cNvPr id="272" name="n_1aveValue【一般廃棄物処理施設】&#10;一人当たり有形固定資産（償却資産）額"/>
        <xdr:cNvSpPr txBox="1"/>
      </xdr:nvSpPr>
      <xdr:spPr>
        <a:xfrm>
          <a:off x="21043411" y="677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161655</xdr:rowOff>
    </xdr:from>
    <xdr:ext cx="534377" cy="259045"/>
    <xdr:sp macro="" textlink="">
      <xdr:nvSpPr>
        <xdr:cNvPr id="273" name="n_2aveValue【一般廃棄物処理施設】&#10;一人当たり有形固定資産（償却資産）額"/>
        <xdr:cNvSpPr txBox="1"/>
      </xdr:nvSpPr>
      <xdr:spPr>
        <a:xfrm>
          <a:off x="20167111" y="684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143974</xdr:rowOff>
    </xdr:from>
    <xdr:ext cx="534377" cy="259045"/>
    <xdr:sp macro="" textlink="">
      <xdr:nvSpPr>
        <xdr:cNvPr id="274" name="n_3aveValue【一般廃棄物処理施設】&#10;一人当たり有形固定資産（償却資産）額"/>
        <xdr:cNvSpPr txBox="1"/>
      </xdr:nvSpPr>
      <xdr:spPr>
        <a:xfrm>
          <a:off x="19278111" y="683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75" name="正方形/長方形 2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6" name="正方形/長方形 2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7" name="正方形/長方形 2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8" name="正方形/長方形 2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9" name="正方形/長方形 2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0" name="正方形/長方形 2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1" name="正方形/長方形 2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2" name="正方形/長方形 2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3" name="テキスト ボックス 2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4" name="直線コネクタ 2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285" name="直線コネクタ 28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286" name="テキスト ボックス 28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87" name="直線コネクタ 28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88" name="テキスト ボックス 28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89" name="直線コネクタ 28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90" name="テキスト ボックス 28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91" name="直線コネクタ 29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92" name="テキスト ボックス 29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93" name="直線コネクタ 29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94" name="テキスト ボックス 29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95" name="直線コネクタ 2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96" name="テキスト ボックス 2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298" name="直線コネクタ 297"/>
        <xdr:cNvCxnSpPr/>
      </xdr:nvCxnSpPr>
      <xdr:spPr>
        <a:xfrm flipV="1">
          <a:off x="16318864" y="952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299" name="【保健センター・保健所】&#10;有形固定資産減価償却率最小値テキスト"/>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300" name="直線コネクタ 299"/>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301" name="【保健センター・保健所】&#10;有形固定資産減価償却率最大値テキスト"/>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302" name="直線コネクタ 301"/>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28592</xdr:rowOff>
    </xdr:from>
    <xdr:ext cx="405111" cy="259045"/>
    <xdr:sp macro="" textlink="">
      <xdr:nvSpPr>
        <xdr:cNvPr id="303" name="【保健センター・保健所】&#10;有形固定資産減価償却率平均値テキスト"/>
        <xdr:cNvSpPr txBox="1"/>
      </xdr:nvSpPr>
      <xdr:spPr>
        <a:xfrm>
          <a:off x="16357600" y="9972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304" name="フローチャート: 判断 303"/>
        <xdr:cNvSpPr/>
      </xdr:nvSpPr>
      <xdr:spPr>
        <a:xfrm>
          <a:off x="16268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305" name="フローチャート: 判断 304"/>
        <xdr:cNvSpPr/>
      </xdr:nvSpPr>
      <xdr:spPr>
        <a:xfrm>
          <a:off x="15430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95885</xdr:rowOff>
    </xdr:from>
    <xdr:to>
      <xdr:col>76</xdr:col>
      <xdr:colOff>165100</xdr:colOff>
      <xdr:row>59</xdr:row>
      <xdr:rowOff>26035</xdr:rowOff>
    </xdr:to>
    <xdr:sp macro="" textlink="">
      <xdr:nvSpPr>
        <xdr:cNvPr id="306" name="フローチャート: 判断 305"/>
        <xdr:cNvSpPr/>
      </xdr:nvSpPr>
      <xdr:spPr>
        <a:xfrm>
          <a:off x="14541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307" name="フローチャート: 判断 306"/>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08" name="テキスト ボックス 3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09" name="テキスト ボックス 3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0" name="テキスト ボックス 3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11" name="テキスト ボックス 3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12" name="テキスト ボックス 3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69215</xdr:rowOff>
    </xdr:from>
    <xdr:to>
      <xdr:col>85</xdr:col>
      <xdr:colOff>177800</xdr:colOff>
      <xdr:row>55</xdr:row>
      <xdr:rowOff>170815</xdr:rowOff>
    </xdr:to>
    <xdr:sp macro="" textlink="">
      <xdr:nvSpPr>
        <xdr:cNvPr id="313" name="楕円 312"/>
        <xdr:cNvSpPr/>
      </xdr:nvSpPr>
      <xdr:spPr>
        <a:xfrm>
          <a:off x="16268700" y="94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168927</xdr:rowOff>
    </xdr:from>
    <xdr:ext cx="405111" cy="259045"/>
    <xdr:sp macro="" textlink="">
      <xdr:nvSpPr>
        <xdr:cNvPr id="314" name="【保健センター・保健所】&#10;有形固定資産減価償却率該当値テキスト"/>
        <xdr:cNvSpPr txBox="1"/>
      </xdr:nvSpPr>
      <xdr:spPr>
        <a:xfrm>
          <a:off x="16357600"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90170</xdr:rowOff>
    </xdr:from>
    <xdr:to>
      <xdr:col>81</xdr:col>
      <xdr:colOff>101600</xdr:colOff>
      <xdr:row>56</xdr:row>
      <xdr:rowOff>20320</xdr:rowOff>
    </xdr:to>
    <xdr:sp macro="" textlink="">
      <xdr:nvSpPr>
        <xdr:cNvPr id="315" name="楕円 314"/>
        <xdr:cNvSpPr/>
      </xdr:nvSpPr>
      <xdr:spPr>
        <a:xfrm>
          <a:off x="15430500" y="95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120015</xdr:rowOff>
    </xdr:from>
    <xdr:to>
      <xdr:col>85</xdr:col>
      <xdr:colOff>127000</xdr:colOff>
      <xdr:row>55</xdr:row>
      <xdr:rowOff>140970</xdr:rowOff>
    </xdr:to>
    <xdr:cxnSp macro="">
      <xdr:nvCxnSpPr>
        <xdr:cNvPr id="316" name="直線コネクタ 315"/>
        <xdr:cNvCxnSpPr/>
      </xdr:nvCxnSpPr>
      <xdr:spPr>
        <a:xfrm flipV="1">
          <a:off x="15481300" y="954976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137795</xdr:rowOff>
    </xdr:from>
    <xdr:to>
      <xdr:col>76</xdr:col>
      <xdr:colOff>165100</xdr:colOff>
      <xdr:row>56</xdr:row>
      <xdr:rowOff>67945</xdr:rowOff>
    </xdr:to>
    <xdr:sp macro="" textlink="">
      <xdr:nvSpPr>
        <xdr:cNvPr id="317" name="楕円 316"/>
        <xdr:cNvSpPr/>
      </xdr:nvSpPr>
      <xdr:spPr>
        <a:xfrm>
          <a:off x="14541500" y="956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140970</xdr:rowOff>
    </xdr:from>
    <xdr:to>
      <xdr:col>81</xdr:col>
      <xdr:colOff>50800</xdr:colOff>
      <xdr:row>56</xdr:row>
      <xdr:rowOff>17145</xdr:rowOff>
    </xdr:to>
    <xdr:cxnSp macro="">
      <xdr:nvCxnSpPr>
        <xdr:cNvPr id="318" name="直線コネクタ 317"/>
        <xdr:cNvCxnSpPr/>
      </xdr:nvCxnSpPr>
      <xdr:spPr>
        <a:xfrm flipV="1">
          <a:off x="14592300" y="95707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164465</xdr:rowOff>
    </xdr:from>
    <xdr:to>
      <xdr:col>72</xdr:col>
      <xdr:colOff>38100</xdr:colOff>
      <xdr:row>56</xdr:row>
      <xdr:rowOff>94615</xdr:rowOff>
    </xdr:to>
    <xdr:sp macro="" textlink="">
      <xdr:nvSpPr>
        <xdr:cNvPr id="319" name="楕円 318"/>
        <xdr:cNvSpPr/>
      </xdr:nvSpPr>
      <xdr:spPr>
        <a:xfrm>
          <a:off x="13652500" y="959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17145</xdr:rowOff>
    </xdr:from>
    <xdr:to>
      <xdr:col>76</xdr:col>
      <xdr:colOff>114300</xdr:colOff>
      <xdr:row>56</xdr:row>
      <xdr:rowOff>43815</xdr:rowOff>
    </xdr:to>
    <xdr:cxnSp macro="">
      <xdr:nvCxnSpPr>
        <xdr:cNvPr id="320" name="直線コネクタ 319"/>
        <xdr:cNvCxnSpPr/>
      </xdr:nvCxnSpPr>
      <xdr:spPr>
        <a:xfrm flipV="1">
          <a:off x="13703300" y="96183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9542</xdr:rowOff>
    </xdr:from>
    <xdr:ext cx="405111" cy="259045"/>
    <xdr:sp macro="" textlink="">
      <xdr:nvSpPr>
        <xdr:cNvPr id="321" name="n_1aveValue【保健センター・保健所】&#10;有形固定資産減価償却率"/>
        <xdr:cNvSpPr txBox="1"/>
      </xdr:nvSpPr>
      <xdr:spPr>
        <a:xfrm>
          <a:off x="152660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17162</xdr:rowOff>
    </xdr:from>
    <xdr:ext cx="405111" cy="259045"/>
    <xdr:sp macro="" textlink="">
      <xdr:nvSpPr>
        <xdr:cNvPr id="322" name="n_2aveValue【保健センター・保健所】&#10;有形固定資産減価償却率"/>
        <xdr:cNvSpPr txBox="1"/>
      </xdr:nvSpPr>
      <xdr:spPr>
        <a:xfrm>
          <a:off x="143897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323" name="n_3aveValue【保健センター・保健所】&#10;有形固定資産減価償却率"/>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36847</xdr:rowOff>
    </xdr:from>
    <xdr:ext cx="405111" cy="259045"/>
    <xdr:sp macro="" textlink="">
      <xdr:nvSpPr>
        <xdr:cNvPr id="324" name="n_1mainValue【保健センター・保健所】&#10;有形固定資産減価償却率"/>
        <xdr:cNvSpPr txBox="1"/>
      </xdr:nvSpPr>
      <xdr:spPr>
        <a:xfrm>
          <a:off x="15266044" y="929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84472</xdr:rowOff>
    </xdr:from>
    <xdr:ext cx="405111" cy="259045"/>
    <xdr:sp macro="" textlink="">
      <xdr:nvSpPr>
        <xdr:cNvPr id="325" name="n_2mainValue【保健センター・保健所】&#10;有形固定資産減価償却率"/>
        <xdr:cNvSpPr txBox="1"/>
      </xdr:nvSpPr>
      <xdr:spPr>
        <a:xfrm>
          <a:off x="14389744" y="934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111142</xdr:rowOff>
    </xdr:from>
    <xdr:ext cx="405111" cy="259045"/>
    <xdr:sp macro="" textlink="">
      <xdr:nvSpPr>
        <xdr:cNvPr id="326" name="n_3mainValue【保健センター・保健所】&#10;有形固定資産減価償却率"/>
        <xdr:cNvSpPr txBox="1"/>
      </xdr:nvSpPr>
      <xdr:spPr>
        <a:xfrm>
          <a:off x="13500744" y="936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27" name="正方形/長方形 3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8" name="正方形/長方形 3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9" name="正方形/長方形 3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0" name="正方形/長方形 3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1" name="正方形/長方形 3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2" name="正方形/長方形 3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3" name="正方形/長方形 3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4" name="正方形/長方形 3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35" name="テキスト ボックス 3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36" name="直線コネクタ 3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37" name="直線コネクタ 33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38" name="テキスト ボックス 33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39" name="直線コネクタ 33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40" name="テキスト ボックス 33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41" name="直線コネクタ 34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42" name="テキスト ボックス 34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43" name="直線コネクタ 34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44" name="テキスト ボックス 34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45" name="直線コネクタ 34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46" name="テキスト ボックス 34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47" name="直線コネクタ 3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48" name="テキスト ボックス 3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4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350" name="直線コネクタ 349"/>
        <xdr:cNvCxnSpPr/>
      </xdr:nvCxnSpPr>
      <xdr:spPr>
        <a:xfrm flipV="1">
          <a:off x="22160864" y="97002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351"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352" name="直線コネクタ 351"/>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353"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354" name="直線コネクタ 353"/>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83837</xdr:rowOff>
    </xdr:from>
    <xdr:ext cx="469744" cy="259045"/>
    <xdr:sp macro="" textlink="">
      <xdr:nvSpPr>
        <xdr:cNvPr id="355" name="【保健センター・保健所】&#10;一人当たり面積平均値テキスト"/>
        <xdr:cNvSpPr txBox="1"/>
      </xdr:nvSpPr>
      <xdr:spPr>
        <a:xfrm>
          <a:off x="22199600" y="1071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356" name="フローチャート: 判断 355"/>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357" name="フローチャート: 判断 356"/>
        <xdr:cNvSpPr/>
      </xdr:nvSpPr>
      <xdr:spPr>
        <a:xfrm>
          <a:off x="21272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120650</xdr:rowOff>
    </xdr:from>
    <xdr:to>
      <xdr:col>107</xdr:col>
      <xdr:colOff>101600</xdr:colOff>
      <xdr:row>63</xdr:row>
      <xdr:rowOff>50800</xdr:rowOff>
    </xdr:to>
    <xdr:sp macro="" textlink="">
      <xdr:nvSpPr>
        <xdr:cNvPr id="358" name="フローチャート: 判断 357"/>
        <xdr:cNvSpPr/>
      </xdr:nvSpPr>
      <xdr:spPr>
        <a:xfrm>
          <a:off x="20383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116840</xdr:rowOff>
    </xdr:from>
    <xdr:to>
      <xdr:col>102</xdr:col>
      <xdr:colOff>165100</xdr:colOff>
      <xdr:row>63</xdr:row>
      <xdr:rowOff>46990</xdr:rowOff>
    </xdr:to>
    <xdr:sp macro="" textlink="">
      <xdr:nvSpPr>
        <xdr:cNvPr id="359" name="フローチャート: 判断 358"/>
        <xdr:cNvSpPr/>
      </xdr:nvSpPr>
      <xdr:spPr>
        <a:xfrm>
          <a:off x="19494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60" name="テキスト ボックス 3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61" name="テキスト ボックス 3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62" name="テキスト ボックス 3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63" name="テキスト ボックス 3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64" name="テキスト ボックス 3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365" name="楕円 364"/>
        <xdr:cNvSpPr/>
      </xdr:nvSpPr>
      <xdr:spPr>
        <a:xfrm>
          <a:off x="22110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48277</xdr:rowOff>
    </xdr:from>
    <xdr:ext cx="469744" cy="259045"/>
    <xdr:sp macro="" textlink="">
      <xdr:nvSpPr>
        <xdr:cNvPr id="366" name="【保健センター・保健所】&#10;一人当たり面積該当値テキスト"/>
        <xdr:cNvSpPr txBox="1"/>
      </xdr:nvSpPr>
      <xdr:spPr>
        <a:xfrm>
          <a:off x="22199600"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21590</xdr:rowOff>
    </xdr:from>
    <xdr:to>
      <xdr:col>112</xdr:col>
      <xdr:colOff>38100</xdr:colOff>
      <xdr:row>62</xdr:row>
      <xdr:rowOff>123190</xdr:rowOff>
    </xdr:to>
    <xdr:sp macro="" textlink="">
      <xdr:nvSpPr>
        <xdr:cNvPr id="367" name="楕円 366"/>
        <xdr:cNvSpPr/>
      </xdr:nvSpPr>
      <xdr:spPr>
        <a:xfrm>
          <a:off x="21272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72390</xdr:rowOff>
    </xdr:from>
    <xdr:to>
      <xdr:col>116</xdr:col>
      <xdr:colOff>63500</xdr:colOff>
      <xdr:row>62</xdr:row>
      <xdr:rowOff>76200</xdr:rowOff>
    </xdr:to>
    <xdr:cxnSp macro="">
      <xdr:nvCxnSpPr>
        <xdr:cNvPr id="368" name="直線コネクタ 367"/>
        <xdr:cNvCxnSpPr/>
      </xdr:nvCxnSpPr>
      <xdr:spPr>
        <a:xfrm>
          <a:off x="21323300" y="107022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21590</xdr:rowOff>
    </xdr:from>
    <xdr:to>
      <xdr:col>107</xdr:col>
      <xdr:colOff>101600</xdr:colOff>
      <xdr:row>62</xdr:row>
      <xdr:rowOff>123190</xdr:rowOff>
    </xdr:to>
    <xdr:sp macro="" textlink="">
      <xdr:nvSpPr>
        <xdr:cNvPr id="369" name="楕円 368"/>
        <xdr:cNvSpPr/>
      </xdr:nvSpPr>
      <xdr:spPr>
        <a:xfrm>
          <a:off x="20383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72390</xdr:rowOff>
    </xdr:from>
    <xdr:to>
      <xdr:col>111</xdr:col>
      <xdr:colOff>177800</xdr:colOff>
      <xdr:row>62</xdr:row>
      <xdr:rowOff>72390</xdr:rowOff>
    </xdr:to>
    <xdr:cxnSp macro="">
      <xdr:nvCxnSpPr>
        <xdr:cNvPr id="370" name="直線コネクタ 369"/>
        <xdr:cNvCxnSpPr/>
      </xdr:nvCxnSpPr>
      <xdr:spPr>
        <a:xfrm>
          <a:off x="20434300" y="10702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17780</xdr:rowOff>
    </xdr:from>
    <xdr:to>
      <xdr:col>102</xdr:col>
      <xdr:colOff>165100</xdr:colOff>
      <xdr:row>62</xdr:row>
      <xdr:rowOff>119380</xdr:rowOff>
    </xdr:to>
    <xdr:sp macro="" textlink="">
      <xdr:nvSpPr>
        <xdr:cNvPr id="371" name="楕円 370"/>
        <xdr:cNvSpPr/>
      </xdr:nvSpPr>
      <xdr:spPr>
        <a:xfrm>
          <a:off x="19494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68580</xdr:rowOff>
    </xdr:from>
    <xdr:to>
      <xdr:col>107</xdr:col>
      <xdr:colOff>50800</xdr:colOff>
      <xdr:row>62</xdr:row>
      <xdr:rowOff>72390</xdr:rowOff>
    </xdr:to>
    <xdr:cxnSp macro="">
      <xdr:nvCxnSpPr>
        <xdr:cNvPr id="372" name="直線コネクタ 371"/>
        <xdr:cNvCxnSpPr/>
      </xdr:nvCxnSpPr>
      <xdr:spPr>
        <a:xfrm>
          <a:off x="19545300" y="106984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26687</xdr:rowOff>
    </xdr:from>
    <xdr:ext cx="469744" cy="259045"/>
    <xdr:sp macro="" textlink="">
      <xdr:nvSpPr>
        <xdr:cNvPr id="373" name="n_1aveValue【保健センター・保健所】&#10;一人当たり面積"/>
        <xdr:cNvSpPr txBox="1"/>
      </xdr:nvSpPr>
      <xdr:spPr>
        <a:xfrm>
          <a:off x="210757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41927</xdr:rowOff>
    </xdr:from>
    <xdr:ext cx="469744" cy="259045"/>
    <xdr:sp macro="" textlink="">
      <xdr:nvSpPr>
        <xdr:cNvPr id="374" name="n_2aveValue【保健センター・保健所】&#10;一人当たり面積"/>
        <xdr:cNvSpPr txBox="1"/>
      </xdr:nvSpPr>
      <xdr:spPr>
        <a:xfrm>
          <a:off x="20199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38117</xdr:rowOff>
    </xdr:from>
    <xdr:ext cx="469744" cy="259045"/>
    <xdr:sp macro="" textlink="">
      <xdr:nvSpPr>
        <xdr:cNvPr id="375" name="n_3aveValue【保健センター・保健所】&#10;一人当たり面積"/>
        <xdr:cNvSpPr txBox="1"/>
      </xdr:nvSpPr>
      <xdr:spPr>
        <a:xfrm>
          <a:off x="19310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139717</xdr:rowOff>
    </xdr:from>
    <xdr:ext cx="469744" cy="259045"/>
    <xdr:sp macro="" textlink="">
      <xdr:nvSpPr>
        <xdr:cNvPr id="376" name="n_1mainValue【保健センター・保健所】&#10;一人当たり面積"/>
        <xdr:cNvSpPr txBox="1"/>
      </xdr:nvSpPr>
      <xdr:spPr>
        <a:xfrm>
          <a:off x="210757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139717</xdr:rowOff>
    </xdr:from>
    <xdr:ext cx="469744" cy="259045"/>
    <xdr:sp macro="" textlink="">
      <xdr:nvSpPr>
        <xdr:cNvPr id="377" name="n_2mainValue【保健センター・保健所】&#10;一人当たり面積"/>
        <xdr:cNvSpPr txBox="1"/>
      </xdr:nvSpPr>
      <xdr:spPr>
        <a:xfrm>
          <a:off x="20199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135907</xdr:rowOff>
    </xdr:from>
    <xdr:ext cx="469744" cy="259045"/>
    <xdr:sp macro="" textlink="">
      <xdr:nvSpPr>
        <xdr:cNvPr id="378" name="n_3mainValue【保健センター・保健所】&#10;一人当たり面積"/>
        <xdr:cNvSpPr txBox="1"/>
      </xdr:nvSpPr>
      <xdr:spPr>
        <a:xfrm>
          <a:off x="193104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79" name="正方形/長方形 3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0" name="正方形/長方形 3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1" name="正方形/長方形 3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2" name="正方形/長方形 3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3" name="正方形/長方形 3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4" name="正方形/長方形 3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5" name="正方形/長方形 3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6" name="正方形/長方形 38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87" name="正方形/長方形 3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8" name="正方形/長方形 3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9" name="正方形/長方形 3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0" name="正方形/長方形 3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1" name="正方形/長方形 3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2" name="正方形/長方形 3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3" name="正方形/長方形 3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4" name="正方形/長方形 39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95" name="正方形/長方形 3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96" name="正方形/長方形 3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97" name="正方形/長方形 3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98" name="正方形/長方形 3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99" name="正方形/長方形 3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00" name="正方形/長方形 3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01" name="正方形/長方形 4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02" name="正方形/長方形 4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03" name="テキスト ボックス 4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04" name="直線コネクタ 4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05" name="直線コネクタ 4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06" name="テキスト ボックス 40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07" name="直線コネクタ 4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08" name="テキスト ボックス 4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09" name="直線コネクタ 4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10" name="テキスト ボックス 4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11" name="直線コネクタ 4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12" name="テキスト ボックス 4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13" name="直線コネクタ 4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14" name="テキスト ボックス 4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15" name="直線コネクタ 4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16" name="テキスト ボックス 41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17" name="直線コネクタ 4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18" name="テキスト ボックス 4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1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420" name="直線コネクタ 419"/>
        <xdr:cNvCxnSpPr/>
      </xdr:nvCxnSpPr>
      <xdr:spPr>
        <a:xfrm flipV="1">
          <a:off x="16318864" y="171575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421" name="【庁舎】&#10;有形固定資産減価償却率最小値テキスト"/>
        <xdr:cNvSpPr txBox="1"/>
      </xdr:nvSpPr>
      <xdr:spPr>
        <a:xfrm>
          <a:off x="16357600" y="1862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422" name="直線コネクタ 421"/>
        <xdr:cNvCxnSpPr/>
      </xdr:nvCxnSpPr>
      <xdr:spPr>
        <a:xfrm>
          <a:off x="16230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423" name="【庁舎】&#10;有形固定資産減価償却率最大値テキスト"/>
        <xdr:cNvSpPr txBox="1"/>
      </xdr:nvSpPr>
      <xdr:spPr>
        <a:xfrm>
          <a:off x="16357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424" name="直線コネクタ 423"/>
        <xdr:cNvCxnSpPr/>
      </xdr:nvCxnSpPr>
      <xdr:spPr>
        <a:xfrm>
          <a:off x="16230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425" name="【庁舎】&#10;有形固定資産減価償却率平均値テキスト"/>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426" name="フローチャート: 判断 425"/>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427" name="フローチャート: 判断 426"/>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428" name="フローチャート: 判断 427"/>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12337</xdr:rowOff>
    </xdr:from>
    <xdr:to>
      <xdr:col>72</xdr:col>
      <xdr:colOff>38100</xdr:colOff>
      <xdr:row>104</xdr:row>
      <xdr:rowOff>113937</xdr:rowOff>
    </xdr:to>
    <xdr:sp macro="" textlink="">
      <xdr:nvSpPr>
        <xdr:cNvPr id="429" name="フローチャート: 判断 428"/>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30" name="テキスト ボックス 4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31" name="テキスト ボックス 4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32" name="テキスト ボックス 4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33" name="テキスト ボックス 4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34" name="テキスト ボックス 4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49893</xdr:rowOff>
    </xdr:from>
    <xdr:to>
      <xdr:col>85</xdr:col>
      <xdr:colOff>177800</xdr:colOff>
      <xdr:row>108</xdr:row>
      <xdr:rowOff>151493</xdr:rowOff>
    </xdr:to>
    <xdr:sp macro="" textlink="">
      <xdr:nvSpPr>
        <xdr:cNvPr id="435" name="楕円 434"/>
        <xdr:cNvSpPr/>
      </xdr:nvSpPr>
      <xdr:spPr>
        <a:xfrm>
          <a:off x="16268700" y="1856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136270</xdr:rowOff>
    </xdr:from>
    <xdr:ext cx="340478" cy="259045"/>
    <xdr:sp macro="" textlink="">
      <xdr:nvSpPr>
        <xdr:cNvPr id="436" name="【庁舎】&#10;有形固定資産減価償却率該当値テキスト"/>
        <xdr:cNvSpPr txBox="1"/>
      </xdr:nvSpPr>
      <xdr:spPr>
        <a:xfrm>
          <a:off x="16357600" y="184814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87449</xdr:rowOff>
    </xdr:from>
    <xdr:to>
      <xdr:col>81</xdr:col>
      <xdr:colOff>101600</xdr:colOff>
      <xdr:row>109</xdr:row>
      <xdr:rowOff>17599</xdr:rowOff>
    </xdr:to>
    <xdr:sp macro="" textlink="">
      <xdr:nvSpPr>
        <xdr:cNvPr id="437" name="楕円 436"/>
        <xdr:cNvSpPr/>
      </xdr:nvSpPr>
      <xdr:spPr>
        <a:xfrm>
          <a:off x="15430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100693</xdr:rowOff>
    </xdr:from>
    <xdr:to>
      <xdr:col>85</xdr:col>
      <xdr:colOff>127000</xdr:colOff>
      <xdr:row>108</xdr:row>
      <xdr:rowOff>138249</xdr:rowOff>
    </xdr:to>
    <xdr:cxnSp macro="">
      <xdr:nvCxnSpPr>
        <xdr:cNvPr id="438" name="直線コネクタ 437"/>
        <xdr:cNvCxnSpPr/>
      </xdr:nvCxnSpPr>
      <xdr:spPr>
        <a:xfrm flipV="1">
          <a:off x="15481300" y="1861729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125005</xdr:rowOff>
    </xdr:from>
    <xdr:to>
      <xdr:col>76</xdr:col>
      <xdr:colOff>165100</xdr:colOff>
      <xdr:row>109</xdr:row>
      <xdr:rowOff>55155</xdr:rowOff>
    </xdr:to>
    <xdr:sp macro="" textlink="">
      <xdr:nvSpPr>
        <xdr:cNvPr id="439" name="楕円 438"/>
        <xdr:cNvSpPr/>
      </xdr:nvSpPr>
      <xdr:spPr>
        <a:xfrm>
          <a:off x="14541500" y="18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138249</xdr:rowOff>
    </xdr:from>
    <xdr:to>
      <xdr:col>81</xdr:col>
      <xdr:colOff>50800</xdr:colOff>
      <xdr:row>109</xdr:row>
      <xdr:rowOff>4355</xdr:rowOff>
    </xdr:to>
    <xdr:cxnSp macro="">
      <xdr:nvCxnSpPr>
        <xdr:cNvPr id="440" name="直線コネクタ 439"/>
        <xdr:cNvCxnSpPr/>
      </xdr:nvCxnSpPr>
      <xdr:spPr>
        <a:xfrm flipV="1">
          <a:off x="14592300" y="1865484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441" name="楕円 440"/>
        <xdr:cNvSpPr/>
      </xdr:nvSpPr>
      <xdr:spPr>
        <a:xfrm>
          <a:off x="1365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4355</xdr:rowOff>
    </xdr:from>
    <xdr:to>
      <xdr:col>76</xdr:col>
      <xdr:colOff>114300</xdr:colOff>
      <xdr:row>109</xdr:row>
      <xdr:rowOff>35379</xdr:rowOff>
    </xdr:to>
    <xdr:cxnSp macro="">
      <xdr:nvCxnSpPr>
        <xdr:cNvPr id="442" name="直線コネクタ 441"/>
        <xdr:cNvCxnSpPr/>
      </xdr:nvCxnSpPr>
      <xdr:spPr>
        <a:xfrm flipV="1">
          <a:off x="13703300" y="1869240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68415</xdr:rowOff>
    </xdr:from>
    <xdr:ext cx="405111" cy="259045"/>
    <xdr:sp macro="" textlink="">
      <xdr:nvSpPr>
        <xdr:cNvPr id="443" name="n_1aveValue【庁舎】&#10;有形固定資産減価償却率"/>
        <xdr:cNvSpPr txBox="1"/>
      </xdr:nvSpPr>
      <xdr:spPr>
        <a:xfrm>
          <a:off x="152660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444" name="n_2aveValue【庁舎】&#10;有形固定資産減価償却率"/>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130464</xdr:rowOff>
    </xdr:from>
    <xdr:ext cx="405111" cy="259045"/>
    <xdr:sp macro="" textlink="">
      <xdr:nvSpPr>
        <xdr:cNvPr id="445" name="n_3aveValue【庁舎】&#10;有形固定資産減価償却率"/>
        <xdr:cNvSpPr txBox="1"/>
      </xdr:nvSpPr>
      <xdr:spPr>
        <a:xfrm>
          <a:off x="13500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109</xdr:row>
      <xdr:rowOff>8726</xdr:rowOff>
    </xdr:from>
    <xdr:ext cx="340478" cy="259045"/>
    <xdr:sp macro="" textlink="">
      <xdr:nvSpPr>
        <xdr:cNvPr id="446" name="n_1mainValue【庁舎】&#10;有形固定資産減価償却率"/>
        <xdr:cNvSpPr txBox="1"/>
      </xdr:nvSpPr>
      <xdr:spPr>
        <a:xfrm>
          <a:off x="15298361" y="186967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109</xdr:row>
      <xdr:rowOff>46282</xdr:rowOff>
    </xdr:from>
    <xdr:ext cx="340478" cy="259045"/>
    <xdr:sp macro="" textlink="">
      <xdr:nvSpPr>
        <xdr:cNvPr id="447" name="n_2mainValue【庁舎】&#10;有形固定資産減価償却率"/>
        <xdr:cNvSpPr txBox="1"/>
      </xdr:nvSpPr>
      <xdr:spPr>
        <a:xfrm>
          <a:off x="14422061" y="187343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109</xdr:row>
      <xdr:rowOff>77306</xdr:rowOff>
    </xdr:from>
    <xdr:ext cx="340478" cy="259045"/>
    <xdr:sp macro="" textlink="">
      <xdr:nvSpPr>
        <xdr:cNvPr id="448" name="n_3mainValue【庁舎】&#10;有形固定資産減価償却率"/>
        <xdr:cNvSpPr txBox="1"/>
      </xdr:nvSpPr>
      <xdr:spPr>
        <a:xfrm>
          <a:off x="13533061" y="187653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49" name="正方形/長方形 4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0" name="正方形/長方形 4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1" name="正方形/長方形 4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2" name="正方形/長方形 4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3" name="正方形/長方形 4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4" name="正方形/長方形 4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5" name="正方形/長方形 4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6" name="正方形/長方形 4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57" name="テキスト ボックス 4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58" name="直線コネクタ 4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59" name="直線コネクタ 45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60" name="テキスト ボックス 45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61" name="直線コネクタ 46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62" name="テキスト ボックス 46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63" name="直線コネクタ 46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64" name="テキスト ボックス 46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65" name="直線コネクタ 46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66" name="テキスト ボックス 46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67" name="直線コネクタ 46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68" name="テキスト ボックス 46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69" name="直線コネクタ 46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70" name="テキスト ボックス 46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1" name="直線コネクタ 4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72" name="テキスト ボックス 4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7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474" name="直線コネクタ 473"/>
        <xdr:cNvCxnSpPr/>
      </xdr:nvCxnSpPr>
      <xdr:spPr>
        <a:xfrm flipV="1">
          <a:off x="22160864" y="172081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475" name="【庁舎】&#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476" name="直線コネクタ 475"/>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477"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478" name="直線コネクタ 477"/>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97263</xdr:rowOff>
    </xdr:from>
    <xdr:ext cx="469744" cy="259045"/>
    <xdr:sp macro="" textlink="">
      <xdr:nvSpPr>
        <xdr:cNvPr id="479" name="【庁舎】&#10;一人当たり面積平均値テキスト"/>
        <xdr:cNvSpPr txBox="1"/>
      </xdr:nvSpPr>
      <xdr:spPr>
        <a:xfrm>
          <a:off x="22199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480" name="フローチャート: 判断 479"/>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481" name="フローチャート: 判断 480"/>
        <xdr:cNvSpPr/>
      </xdr:nvSpPr>
      <xdr:spPr>
        <a:xfrm>
          <a:off x="21272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482" name="フローチャート: 判断 481"/>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121738</xdr:rowOff>
    </xdr:from>
    <xdr:to>
      <xdr:col>102</xdr:col>
      <xdr:colOff>165100</xdr:colOff>
      <xdr:row>107</xdr:row>
      <xdr:rowOff>51888</xdr:rowOff>
    </xdr:to>
    <xdr:sp macro="" textlink="">
      <xdr:nvSpPr>
        <xdr:cNvPr id="483" name="フローチャート: 判断 482"/>
        <xdr:cNvSpPr/>
      </xdr:nvSpPr>
      <xdr:spPr>
        <a:xfrm>
          <a:off x="19494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84" name="テキスト ボックス 4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5" name="テキスト ボックス 4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6" name="テキスト ボックス 4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7" name="テキスト ボックス 4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8" name="テキスト ボックス 4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79284</xdr:rowOff>
    </xdr:from>
    <xdr:to>
      <xdr:col>116</xdr:col>
      <xdr:colOff>114300</xdr:colOff>
      <xdr:row>107</xdr:row>
      <xdr:rowOff>9434</xdr:rowOff>
    </xdr:to>
    <xdr:sp macro="" textlink="">
      <xdr:nvSpPr>
        <xdr:cNvPr id="489" name="楕円 488"/>
        <xdr:cNvSpPr/>
      </xdr:nvSpPr>
      <xdr:spPr>
        <a:xfrm>
          <a:off x="221107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57711</xdr:rowOff>
    </xdr:from>
    <xdr:ext cx="469744" cy="259045"/>
    <xdr:sp macro="" textlink="">
      <xdr:nvSpPr>
        <xdr:cNvPr id="490" name="【庁舎】&#10;一人当たり面積該当値テキスト"/>
        <xdr:cNvSpPr txBox="1"/>
      </xdr:nvSpPr>
      <xdr:spPr>
        <a:xfrm>
          <a:off x="22199600" y="1823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79284</xdr:rowOff>
    </xdr:from>
    <xdr:to>
      <xdr:col>112</xdr:col>
      <xdr:colOff>38100</xdr:colOff>
      <xdr:row>107</xdr:row>
      <xdr:rowOff>9434</xdr:rowOff>
    </xdr:to>
    <xdr:sp macro="" textlink="">
      <xdr:nvSpPr>
        <xdr:cNvPr id="491" name="楕円 490"/>
        <xdr:cNvSpPr/>
      </xdr:nvSpPr>
      <xdr:spPr>
        <a:xfrm>
          <a:off x="21272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130084</xdr:rowOff>
    </xdr:from>
    <xdr:to>
      <xdr:col>116</xdr:col>
      <xdr:colOff>63500</xdr:colOff>
      <xdr:row>106</xdr:row>
      <xdr:rowOff>130084</xdr:rowOff>
    </xdr:to>
    <xdr:cxnSp macro="">
      <xdr:nvCxnSpPr>
        <xdr:cNvPr id="492" name="直線コネクタ 491"/>
        <xdr:cNvCxnSpPr/>
      </xdr:nvCxnSpPr>
      <xdr:spPr>
        <a:xfrm>
          <a:off x="21323300" y="18303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77651</xdr:rowOff>
    </xdr:from>
    <xdr:to>
      <xdr:col>107</xdr:col>
      <xdr:colOff>101600</xdr:colOff>
      <xdr:row>107</xdr:row>
      <xdr:rowOff>7801</xdr:rowOff>
    </xdr:to>
    <xdr:sp macro="" textlink="">
      <xdr:nvSpPr>
        <xdr:cNvPr id="493" name="楕円 492"/>
        <xdr:cNvSpPr/>
      </xdr:nvSpPr>
      <xdr:spPr>
        <a:xfrm>
          <a:off x="20383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128451</xdr:rowOff>
    </xdr:from>
    <xdr:to>
      <xdr:col>111</xdr:col>
      <xdr:colOff>177800</xdr:colOff>
      <xdr:row>106</xdr:row>
      <xdr:rowOff>130084</xdr:rowOff>
    </xdr:to>
    <xdr:cxnSp macro="">
      <xdr:nvCxnSpPr>
        <xdr:cNvPr id="494" name="直線コネクタ 493"/>
        <xdr:cNvCxnSpPr/>
      </xdr:nvCxnSpPr>
      <xdr:spPr>
        <a:xfrm>
          <a:off x="20434300" y="1830215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138068</xdr:rowOff>
    </xdr:from>
    <xdr:to>
      <xdr:col>102</xdr:col>
      <xdr:colOff>165100</xdr:colOff>
      <xdr:row>107</xdr:row>
      <xdr:rowOff>68218</xdr:rowOff>
    </xdr:to>
    <xdr:sp macro="" textlink="">
      <xdr:nvSpPr>
        <xdr:cNvPr id="495" name="楕円 494"/>
        <xdr:cNvSpPr/>
      </xdr:nvSpPr>
      <xdr:spPr>
        <a:xfrm>
          <a:off x="19494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128451</xdr:rowOff>
    </xdr:from>
    <xdr:to>
      <xdr:col>107</xdr:col>
      <xdr:colOff>50800</xdr:colOff>
      <xdr:row>107</xdr:row>
      <xdr:rowOff>17418</xdr:rowOff>
    </xdr:to>
    <xdr:cxnSp macro="">
      <xdr:nvCxnSpPr>
        <xdr:cNvPr id="496" name="直線コネクタ 495"/>
        <xdr:cNvCxnSpPr/>
      </xdr:nvCxnSpPr>
      <xdr:spPr>
        <a:xfrm flipV="1">
          <a:off x="19545300" y="18302151"/>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16164</xdr:rowOff>
    </xdr:from>
    <xdr:ext cx="469744" cy="259045"/>
    <xdr:sp macro="" textlink="">
      <xdr:nvSpPr>
        <xdr:cNvPr id="497" name="n_1aveValue【庁舎】&#10;一人当たり面積"/>
        <xdr:cNvSpPr txBox="1"/>
      </xdr:nvSpPr>
      <xdr:spPr>
        <a:xfrm>
          <a:off x="210757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14532</xdr:rowOff>
    </xdr:from>
    <xdr:ext cx="469744" cy="259045"/>
    <xdr:sp macro="" textlink="">
      <xdr:nvSpPr>
        <xdr:cNvPr id="498" name="n_2aveValue【庁舎】&#10;一人当たり面積"/>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68415</xdr:rowOff>
    </xdr:from>
    <xdr:ext cx="469744" cy="259045"/>
    <xdr:sp macro="" textlink="">
      <xdr:nvSpPr>
        <xdr:cNvPr id="499" name="n_3aveValue【庁舎】&#10;一人当たり面積"/>
        <xdr:cNvSpPr txBox="1"/>
      </xdr:nvSpPr>
      <xdr:spPr>
        <a:xfrm>
          <a:off x="19310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561</xdr:rowOff>
    </xdr:from>
    <xdr:ext cx="469744" cy="259045"/>
    <xdr:sp macro="" textlink="">
      <xdr:nvSpPr>
        <xdr:cNvPr id="500" name="n_1mainValue【庁舎】&#10;一人当たり面積"/>
        <xdr:cNvSpPr txBox="1"/>
      </xdr:nvSpPr>
      <xdr:spPr>
        <a:xfrm>
          <a:off x="21075727" y="1834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170378</xdr:rowOff>
    </xdr:from>
    <xdr:ext cx="469744" cy="259045"/>
    <xdr:sp macro="" textlink="">
      <xdr:nvSpPr>
        <xdr:cNvPr id="501" name="n_2mainValue【庁舎】&#10;一人当たり面積"/>
        <xdr:cNvSpPr txBox="1"/>
      </xdr:nvSpPr>
      <xdr:spPr>
        <a:xfrm>
          <a:off x="201994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59345</xdr:rowOff>
    </xdr:from>
    <xdr:ext cx="469744" cy="259045"/>
    <xdr:sp macro="" textlink="">
      <xdr:nvSpPr>
        <xdr:cNvPr id="502" name="n_3mainValue【庁舎】&#10;一人当たり面積"/>
        <xdr:cNvSpPr txBox="1"/>
      </xdr:nvSpPr>
      <xdr:spPr>
        <a:xfrm>
          <a:off x="19310427" y="1840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03" name="正方形/長方形 5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04" name="正方形/長方形 5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05" name="テキスト ボックス 5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分析表②の中で、類似団体と比較して特に有形固定資産減価償却率が高くなっている施設は、図書館、保健センターで、一方、低くなっている施設は庁舎</a:t>
          </a:r>
          <a:r>
            <a:rPr kumimoji="1" lang="ja-JP" altLang="en-US" sz="1100">
              <a:solidFill>
                <a:schemeClr val="dk1"/>
              </a:solidFill>
              <a:effectLst/>
              <a:latin typeface="+mn-lt"/>
              <a:ea typeface="+mn-ea"/>
              <a:cs typeface="+mn-cs"/>
            </a:rPr>
            <a:t>、一般廃棄物処理施設</a:t>
          </a:r>
          <a:r>
            <a:rPr kumimoji="1" lang="ja-JP" altLang="ja-JP" sz="1100">
              <a:solidFill>
                <a:schemeClr val="dk1"/>
              </a:solidFill>
              <a:effectLst/>
              <a:latin typeface="+mn-lt"/>
              <a:ea typeface="+mn-ea"/>
              <a:cs typeface="+mn-cs"/>
            </a:rPr>
            <a:t>となっています。図書館及び保健センターは、建築年数が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年を超えており、有形固定資産減価償却率が高くなっている要因です。一方、庁舎については、平成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年度に完成したため、有形固定資産減価償却率は低くなって</a:t>
          </a:r>
          <a:r>
            <a:rPr kumimoji="1" lang="ja-JP" altLang="en-US" sz="1100">
              <a:solidFill>
                <a:schemeClr val="dk1"/>
              </a:solidFill>
              <a:effectLst/>
              <a:latin typeface="+mn-lt"/>
              <a:ea typeface="+mn-ea"/>
              <a:cs typeface="+mn-cs"/>
            </a:rPr>
            <a:t>おり、一般廃棄物処理施設については、平成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年度に組合が実施した新ごみ処理施設建設事業により償却資産評価額が増加しているため、類似団体の平均を大きく下回っています。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一人当たり面積は、類似団体と比較すると概ね平均値となっていますが、図書館については、類似団体平均をやや下回っています。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28,767
28,390
23.80
9,763,083
9,411,283
334,572
5,740,898
8,992,099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単年度の財政力指数は</a:t>
          </a:r>
          <a:r>
            <a:rPr kumimoji="1" lang="en-US" altLang="ja-JP" sz="1100">
              <a:solidFill>
                <a:schemeClr val="dk1"/>
              </a:solidFill>
              <a:effectLst/>
              <a:latin typeface="+mn-lt"/>
              <a:ea typeface="+mn-ea"/>
              <a:cs typeface="+mn-cs"/>
            </a:rPr>
            <a:t>0.84</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0.81</a:t>
          </a:r>
          <a:r>
            <a:rPr kumimoji="1" lang="ja-JP" altLang="ja-JP" sz="1100">
              <a:solidFill>
                <a:schemeClr val="dk1"/>
              </a:solidFill>
              <a:effectLst/>
              <a:latin typeface="+mn-lt"/>
              <a:ea typeface="+mn-ea"/>
              <a:cs typeface="+mn-cs"/>
            </a:rPr>
            <a:t>へ</a:t>
          </a:r>
          <a:r>
            <a:rPr kumimoji="1" lang="ja-JP" altLang="en-US" sz="1100">
              <a:solidFill>
                <a:schemeClr val="dk1"/>
              </a:solidFill>
              <a:effectLst/>
              <a:latin typeface="+mn-lt"/>
              <a:ea typeface="+mn-ea"/>
              <a:cs typeface="+mn-cs"/>
            </a:rPr>
            <a:t>下降</a:t>
          </a:r>
          <a:r>
            <a:rPr kumimoji="1" lang="ja-JP" altLang="ja-JP" sz="1100">
              <a:solidFill>
                <a:schemeClr val="dk1"/>
              </a:solidFill>
              <a:effectLst/>
              <a:latin typeface="+mn-lt"/>
              <a:ea typeface="+mn-ea"/>
              <a:cs typeface="+mn-cs"/>
            </a:rPr>
            <a:t>しましたが、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ヵ年平均指数は昨年度から</a:t>
          </a:r>
          <a:r>
            <a:rPr kumimoji="1" lang="ja-JP" altLang="en-US" sz="1100">
              <a:solidFill>
                <a:schemeClr val="dk1"/>
              </a:solidFill>
              <a:effectLst/>
              <a:latin typeface="+mn-lt"/>
              <a:ea typeface="+mn-ea"/>
              <a:cs typeface="+mn-cs"/>
            </a:rPr>
            <a:t>ほぼ</a:t>
          </a:r>
          <a:r>
            <a:rPr kumimoji="1" lang="ja-JP" altLang="ja-JP" sz="1100">
              <a:solidFill>
                <a:schemeClr val="dk1"/>
              </a:solidFill>
              <a:effectLst/>
              <a:latin typeface="+mn-lt"/>
              <a:ea typeface="+mn-ea"/>
              <a:cs typeface="+mn-cs"/>
            </a:rPr>
            <a:t>横ばいの</a:t>
          </a:r>
          <a:r>
            <a:rPr kumimoji="1" lang="en-US" altLang="ja-JP" sz="1100">
              <a:solidFill>
                <a:schemeClr val="dk1"/>
              </a:solidFill>
              <a:effectLst/>
              <a:latin typeface="+mn-lt"/>
              <a:ea typeface="+mn-ea"/>
              <a:cs typeface="+mn-cs"/>
            </a:rPr>
            <a:t>0.82</a:t>
          </a:r>
          <a:r>
            <a:rPr kumimoji="1" lang="ja-JP" altLang="ja-JP" sz="1100">
              <a:solidFill>
                <a:schemeClr val="dk1"/>
              </a:solidFill>
              <a:effectLst/>
              <a:latin typeface="+mn-lt"/>
              <a:ea typeface="+mn-ea"/>
              <a:cs typeface="+mn-cs"/>
            </a:rPr>
            <a:t>となり、類似団体内平均値を上回っています。</a:t>
          </a:r>
          <a:endParaRPr lang="ja-JP" altLang="ja-JP" sz="1100">
            <a:effectLst/>
          </a:endParaRPr>
        </a:p>
        <a:p>
          <a:r>
            <a:rPr kumimoji="1" lang="ja-JP" altLang="ja-JP" sz="1100">
              <a:solidFill>
                <a:schemeClr val="dk1"/>
              </a:solidFill>
              <a:effectLst/>
              <a:latin typeface="+mn-lt"/>
              <a:ea typeface="+mn-ea"/>
              <a:cs typeface="+mn-cs"/>
            </a:rPr>
            <a:t>　今年度の基準財政需要額</a:t>
          </a:r>
          <a:r>
            <a:rPr kumimoji="1" lang="ja-JP" altLang="en-US" sz="1100">
              <a:solidFill>
                <a:schemeClr val="dk1"/>
              </a:solidFill>
              <a:effectLst/>
              <a:latin typeface="+mn-lt"/>
              <a:ea typeface="+mn-ea"/>
              <a:cs typeface="+mn-cs"/>
            </a:rPr>
            <a:t>（振替前）</a:t>
          </a:r>
          <a:r>
            <a:rPr kumimoji="1" lang="ja-JP" altLang="ja-JP" sz="1100">
              <a:solidFill>
                <a:schemeClr val="dk1"/>
              </a:solidFill>
              <a:effectLst/>
              <a:latin typeface="+mn-lt"/>
              <a:ea typeface="+mn-ea"/>
              <a:cs typeface="+mn-cs"/>
            </a:rPr>
            <a:t>は、高齢者及び子ども人口の増加等により</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しました。一方、基準財政収入額は、</a:t>
          </a:r>
          <a:r>
            <a:rPr kumimoji="1" lang="ja-JP" altLang="en-US" sz="1100">
              <a:solidFill>
                <a:schemeClr val="dk1"/>
              </a:solidFill>
              <a:effectLst/>
              <a:latin typeface="+mn-lt"/>
              <a:ea typeface="+mn-ea"/>
              <a:cs typeface="+mn-cs"/>
            </a:rPr>
            <a:t>前年の町内自動車関連企業の減益により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となりました。</a:t>
          </a:r>
          <a:endParaRPr lang="ja-JP" altLang="ja-JP" sz="1100">
            <a:effectLst/>
          </a:endParaRPr>
        </a:p>
        <a:p>
          <a:r>
            <a:rPr kumimoji="1" lang="ja-JP" altLang="ja-JP" sz="1100">
              <a:solidFill>
                <a:schemeClr val="dk1"/>
              </a:solidFill>
              <a:effectLst/>
              <a:latin typeface="+mn-lt"/>
              <a:ea typeface="+mn-ea"/>
              <a:cs typeface="+mn-cs"/>
            </a:rPr>
            <a:t>　今後も、企業誘致・知多地方税滞納整理機構を活用した滞納額の圧縮を進め、税収の増加・徴収率の向上に努めていきます。</a:t>
          </a:r>
          <a:endParaRPr lang="ja-JP" altLang="ja-JP" sz="11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49389</xdr:rowOff>
    </xdr:from>
    <xdr:to>
      <xdr:col>23</xdr:col>
      <xdr:colOff>133350</xdr:colOff>
      <xdr:row>41</xdr:row>
      <xdr:rowOff>62795</xdr:rowOff>
    </xdr:to>
    <xdr:cxnSp macro="">
      <xdr:nvCxnSpPr>
        <xdr:cNvPr id="69" name="直線コネクタ 68"/>
        <xdr:cNvCxnSpPr/>
      </xdr:nvCxnSpPr>
      <xdr:spPr>
        <a:xfrm>
          <a:off x="4114800" y="70788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144938</xdr:rowOff>
    </xdr:from>
    <xdr:ext cx="762000" cy="259045"/>
    <xdr:sp macro="" textlink="">
      <xdr:nvSpPr>
        <xdr:cNvPr id="70" name="財政力平均値テキスト"/>
        <xdr:cNvSpPr txBox="1"/>
      </xdr:nvSpPr>
      <xdr:spPr>
        <a:xfrm>
          <a:off x="5041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49389</xdr:rowOff>
    </xdr:from>
    <xdr:to>
      <xdr:col>19</xdr:col>
      <xdr:colOff>133350</xdr:colOff>
      <xdr:row>41</xdr:row>
      <xdr:rowOff>49389</xdr:rowOff>
    </xdr:to>
    <xdr:cxnSp macro="">
      <xdr:nvCxnSpPr>
        <xdr:cNvPr id="72" name="直線コネクタ 71"/>
        <xdr:cNvCxnSpPr/>
      </xdr:nvCxnSpPr>
      <xdr:spPr>
        <a:xfrm>
          <a:off x="3225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49389</xdr:rowOff>
    </xdr:from>
    <xdr:to>
      <xdr:col>15</xdr:col>
      <xdr:colOff>82550</xdr:colOff>
      <xdr:row>41</xdr:row>
      <xdr:rowOff>62795</xdr:rowOff>
    </xdr:to>
    <xdr:cxnSp macro="">
      <xdr:nvCxnSpPr>
        <xdr:cNvPr id="75" name="直線コネクタ 74"/>
        <xdr:cNvCxnSpPr/>
      </xdr:nvCxnSpPr>
      <xdr:spPr>
        <a:xfrm flipV="1">
          <a:off x="2336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77" name="テキスト ボックス 76"/>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62795</xdr:rowOff>
    </xdr:from>
    <xdr:to>
      <xdr:col>11</xdr:col>
      <xdr:colOff>31750</xdr:colOff>
      <xdr:row>41</xdr:row>
      <xdr:rowOff>76200</xdr:rowOff>
    </xdr:to>
    <xdr:cxnSp macro="">
      <xdr:nvCxnSpPr>
        <xdr:cNvPr id="78" name="直線コネクタ 77"/>
        <xdr:cNvCxnSpPr/>
      </xdr:nvCxnSpPr>
      <xdr:spPr>
        <a:xfrm flipV="1">
          <a:off x="1447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170039</xdr:rowOff>
    </xdr:from>
    <xdr:to>
      <xdr:col>19</xdr:col>
      <xdr:colOff>184150</xdr:colOff>
      <xdr:row>41</xdr:row>
      <xdr:rowOff>100189</xdr:rowOff>
    </xdr:to>
    <xdr:sp macro="" textlink="">
      <xdr:nvSpPr>
        <xdr:cNvPr id="90" name="楕円 89"/>
        <xdr:cNvSpPr/>
      </xdr:nvSpPr>
      <xdr:spPr>
        <a:xfrm>
          <a:off x="4064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110366</xdr:rowOff>
    </xdr:from>
    <xdr:ext cx="736600" cy="259045"/>
    <xdr:sp macro="" textlink="">
      <xdr:nvSpPr>
        <xdr:cNvPr id="91" name="テキスト ボックス 90"/>
        <xdr:cNvSpPr txBox="1"/>
      </xdr:nvSpPr>
      <xdr:spPr>
        <a:xfrm>
          <a:off x="3733800" y="679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170039</xdr:rowOff>
    </xdr:from>
    <xdr:to>
      <xdr:col>15</xdr:col>
      <xdr:colOff>133350</xdr:colOff>
      <xdr:row>41</xdr:row>
      <xdr:rowOff>100189</xdr:rowOff>
    </xdr:to>
    <xdr:sp macro="" textlink="">
      <xdr:nvSpPr>
        <xdr:cNvPr id="92" name="楕円 91"/>
        <xdr:cNvSpPr/>
      </xdr:nvSpPr>
      <xdr:spPr>
        <a:xfrm>
          <a:off x="3175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110366</xdr:rowOff>
    </xdr:from>
    <xdr:ext cx="762000" cy="259045"/>
    <xdr:sp macro="" textlink="">
      <xdr:nvSpPr>
        <xdr:cNvPr id="93" name="テキスト ボックス 92"/>
        <xdr:cNvSpPr txBox="1"/>
      </xdr:nvSpPr>
      <xdr:spPr>
        <a:xfrm>
          <a:off x="2844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11995</xdr:rowOff>
    </xdr:from>
    <xdr:to>
      <xdr:col>11</xdr:col>
      <xdr:colOff>82550</xdr:colOff>
      <xdr:row>41</xdr:row>
      <xdr:rowOff>113595</xdr:rowOff>
    </xdr:to>
    <xdr:sp macro="" textlink="">
      <xdr:nvSpPr>
        <xdr:cNvPr id="94" name="楕円 93"/>
        <xdr:cNvSpPr/>
      </xdr:nvSpPr>
      <xdr:spPr>
        <a:xfrm>
          <a:off x="2286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95" name="テキスト ボックス 94"/>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7" name="テキスト ボックス 96"/>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歳入においては、</a:t>
          </a:r>
          <a:r>
            <a:rPr kumimoji="1" lang="ja-JP" altLang="en-US" sz="1000">
              <a:solidFill>
                <a:schemeClr val="dk1"/>
              </a:solidFill>
              <a:effectLst/>
              <a:latin typeface="+mn-lt"/>
              <a:ea typeface="+mn-ea"/>
              <a:cs typeface="+mn-cs"/>
            </a:rPr>
            <a:t>地方税</a:t>
          </a:r>
          <a:r>
            <a:rPr kumimoji="1" lang="ja-JP" altLang="ja-JP" sz="1000">
              <a:solidFill>
                <a:schemeClr val="dk1"/>
              </a:solidFill>
              <a:effectLst/>
              <a:latin typeface="+mn-lt"/>
              <a:ea typeface="+mn-ea"/>
              <a:cs typeface="+mn-cs"/>
            </a:rPr>
            <a:t>は前年対</a:t>
          </a:r>
          <a:r>
            <a:rPr kumimoji="1" lang="en-US" altLang="ja-JP" sz="1000">
              <a:solidFill>
                <a:schemeClr val="dk1"/>
              </a:solidFill>
              <a:effectLst/>
              <a:latin typeface="+mn-lt"/>
              <a:ea typeface="+mn-ea"/>
              <a:cs typeface="+mn-cs"/>
            </a:rPr>
            <a:t>148,119</a:t>
          </a:r>
          <a:r>
            <a:rPr kumimoji="1" lang="ja-JP" altLang="ja-JP" sz="1000">
              <a:solidFill>
                <a:schemeClr val="dk1"/>
              </a:solidFill>
              <a:effectLst/>
              <a:latin typeface="+mn-lt"/>
              <a:ea typeface="+mn-ea"/>
              <a:cs typeface="+mn-cs"/>
            </a:rPr>
            <a:t>千円の増、</a:t>
          </a:r>
          <a:r>
            <a:rPr kumimoji="1" lang="ja-JP" altLang="en-US" sz="1000">
              <a:solidFill>
                <a:schemeClr val="dk1"/>
              </a:solidFill>
              <a:effectLst/>
              <a:latin typeface="+mn-lt"/>
              <a:ea typeface="+mn-ea"/>
              <a:cs typeface="+mn-cs"/>
            </a:rPr>
            <a:t>地方債は臨時財政対策債</a:t>
          </a:r>
          <a:r>
            <a:rPr kumimoji="1" lang="en-US" altLang="ja-JP" sz="1000">
              <a:solidFill>
                <a:schemeClr val="dk1"/>
              </a:solidFill>
              <a:effectLst/>
              <a:latin typeface="+mn-lt"/>
              <a:ea typeface="+mn-ea"/>
              <a:cs typeface="+mn-cs"/>
            </a:rPr>
            <a:t>102,497</a:t>
          </a:r>
          <a:r>
            <a:rPr kumimoji="1" lang="ja-JP" altLang="en-US" sz="1000">
              <a:solidFill>
                <a:schemeClr val="dk1"/>
              </a:solidFill>
              <a:effectLst/>
              <a:latin typeface="+mn-lt"/>
              <a:ea typeface="+mn-ea"/>
              <a:cs typeface="+mn-cs"/>
            </a:rPr>
            <a:t>千円の増など、全体で</a:t>
          </a:r>
          <a:r>
            <a:rPr kumimoji="1" lang="ja-JP" altLang="ja-JP" sz="1000">
              <a:solidFill>
                <a:schemeClr val="dk1"/>
              </a:solidFill>
              <a:effectLst/>
              <a:latin typeface="+mn-lt"/>
              <a:ea typeface="+mn-ea"/>
              <a:cs typeface="+mn-cs"/>
            </a:rPr>
            <a:t>前年対</a:t>
          </a:r>
          <a:r>
            <a:rPr kumimoji="1" lang="en-US" altLang="ja-JP" sz="1000">
              <a:solidFill>
                <a:schemeClr val="dk1"/>
              </a:solidFill>
              <a:effectLst/>
              <a:latin typeface="+mn-lt"/>
              <a:ea typeface="+mn-ea"/>
              <a:cs typeface="+mn-cs"/>
            </a:rPr>
            <a:t>211,597</a:t>
          </a:r>
          <a:r>
            <a:rPr kumimoji="1" lang="ja-JP" altLang="ja-JP" sz="1000">
              <a:solidFill>
                <a:schemeClr val="dk1"/>
              </a:solidFill>
              <a:effectLst/>
              <a:latin typeface="+mn-lt"/>
              <a:ea typeface="+mn-ea"/>
              <a:cs typeface="+mn-cs"/>
            </a:rPr>
            <a:t>千円の増などの要因により、</a:t>
          </a:r>
          <a:r>
            <a:rPr kumimoji="1" lang="ja-JP" altLang="en-US" sz="1000">
              <a:solidFill>
                <a:schemeClr val="dk1"/>
              </a:solidFill>
              <a:effectLst/>
              <a:latin typeface="+mn-lt"/>
              <a:ea typeface="+mn-ea"/>
              <a:cs typeface="+mn-cs"/>
            </a:rPr>
            <a:t>歳入</a:t>
          </a:r>
          <a:r>
            <a:rPr kumimoji="1" lang="ja-JP" altLang="ja-JP" sz="1000">
              <a:solidFill>
                <a:schemeClr val="dk1"/>
              </a:solidFill>
              <a:effectLst/>
              <a:latin typeface="+mn-lt"/>
              <a:ea typeface="+mn-ea"/>
              <a:cs typeface="+mn-cs"/>
            </a:rPr>
            <a:t>全体では</a:t>
          </a:r>
          <a:r>
            <a:rPr kumimoji="1" lang="en-US" altLang="ja-JP" sz="1000">
              <a:solidFill>
                <a:schemeClr val="dk1"/>
              </a:solidFill>
              <a:effectLst/>
              <a:latin typeface="+mn-lt"/>
              <a:ea typeface="+mn-ea"/>
              <a:cs typeface="+mn-cs"/>
            </a:rPr>
            <a:t>628,062</a:t>
          </a:r>
          <a:r>
            <a:rPr kumimoji="1" lang="ja-JP" altLang="ja-JP" sz="1000">
              <a:solidFill>
                <a:schemeClr val="dk1"/>
              </a:solidFill>
              <a:effectLst/>
              <a:latin typeface="+mn-lt"/>
              <a:ea typeface="+mn-ea"/>
              <a:cs typeface="+mn-cs"/>
            </a:rPr>
            <a:t>千円の増とな</a:t>
          </a:r>
          <a:r>
            <a:rPr kumimoji="1" lang="ja-JP" altLang="en-US" sz="1000">
              <a:solidFill>
                <a:schemeClr val="dk1"/>
              </a:solidFill>
              <a:effectLst/>
              <a:latin typeface="+mn-lt"/>
              <a:ea typeface="+mn-ea"/>
              <a:cs typeface="+mn-cs"/>
            </a:rPr>
            <a:t>る</a:t>
          </a:r>
          <a:r>
            <a:rPr kumimoji="1" lang="ja-JP" altLang="ja-JP" sz="1000">
              <a:solidFill>
                <a:schemeClr val="dk1"/>
              </a:solidFill>
              <a:effectLst/>
              <a:latin typeface="+mn-lt"/>
              <a:ea typeface="+mn-ea"/>
              <a:cs typeface="+mn-cs"/>
            </a:rPr>
            <a:t>一方、歳出においては、</a:t>
          </a:r>
          <a:r>
            <a:rPr kumimoji="1" lang="ja-JP" altLang="en-US" sz="1000">
              <a:solidFill>
                <a:schemeClr val="dk1"/>
              </a:solidFill>
              <a:effectLst/>
              <a:latin typeface="+mn-lt"/>
              <a:ea typeface="+mn-ea"/>
              <a:cs typeface="+mn-cs"/>
            </a:rPr>
            <a:t>普通建設事業費</a:t>
          </a:r>
          <a:r>
            <a:rPr kumimoji="1" lang="ja-JP" altLang="ja-JP" sz="1000">
              <a:solidFill>
                <a:schemeClr val="dk1"/>
              </a:solidFill>
              <a:effectLst/>
              <a:latin typeface="+mn-lt"/>
              <a:ea typeface="+mn-ea"/>
              <a:cs typeface="+mn-cs"/>
            </a:rPr>
            <a:t>は前年対</a:t>
          </a:r>
          <a:r>
            <a:rPr kumimoji="1" lang="en-US" altLang="ja-JP" sz="1000">
              <a:solidFill>
                <a:schemeClr val="dk1"/>
              </a:solidFill>
              <a:effectLst/>
              <a:latin typeface="+mn-lt"/>
              <a:ea typeface="+mn-ea"/>
              <a:cs typeface="+mn-cs"/>
            </a:rPr>
            <a:t>189,818</a:t>
          </a:r>
          <a:r>
            <a:rPr kumimoji="1" lang="ja-JP" altLang="ja-JP" sz="1000">
              <a:solidFill>
                <a:schemeClr val="dk1"/>
              </a:solidFill>
              <a:effectLst/>
              <a:latin typeface="+mn-lt"/>
              <a:ea typeface="+mn-ea"/>
              <a:cs typeface="+mn-cs"/>
            </a:rPr>
            <a:t>千円の増、</a:t>
          </a:r>
          <a:r>
            <a:rPr kumimoji="1" lang="ja-JP" altLang="en-US" sz="1000">
              <a:solidFill>
                <a:schemeClr val="dk1"/>
              </a:solidFill>
              <a:effectLst/>
              <a:latin typeface="+mn-lt"/>
              <a:ea typeface="+mn-ea"/>
              <a:cs typeface="+mn-cs"/>
            </a:rPr>
            <a:t>積立金</a:t>
          </a:r>
          <a:r>
            <a:rPr kumimoji="1" lang="ja-JP" altLang="ja-JP" sz="1000">
              <a:solidFill>
                <a:schemeClr val="dk1"/>
              </a:solidFill>
              <a:effectLst/>
              <a:latin typeface="+mn-lt"/>
              <a:ea typeface="+mn-ea"/>
              <a:cs typeface="+mn-cs"/>
            </a:rPr>
            <a:t>は前年対</a:t>
          </a:r>
          <a:r>
            <a:rPr kumimoji="1" lang="en-US" altLang="ja-JP" sz="1000">
              <a:solidFill>
                <a:schemeClr val="dk1"/>
              </a:solidFill>
              <a:effectLst/>
              <a:latin typeface="+mn-lt"/>
              <a:ea typeface="+mn-ea"/>
              <a:cs typeface="+mn-cs"/>
            </a:rPr>
            <a:t>163,690</a:t>
          </a:r>
          <a:r>
            <a:rPr kumimoji="1" lang="ja-JP" altLang="ja-JP" sz="1000">
              <a:solidFill>
                <a:schemeClr val="dk1"/>
              </a:solidFill>
              <a:effectLst/>
              <a:latin typeface="+mn-lt"/>
              <a:ea typeface="+mn-ea"/>
              <a:cs typeface="+mn-cs"/>
            </a:rPr>
            <a:t>千円の増などの要因により、全体では</a:t>
          </a:r>
          <a:r>
            <a:rPr kumimoji="1" lang="en-US" altLang="ja-JP" sz="1000">
              <a:solidFill>
                <a:schemeClr val="dk1"/>
              </a:solidFill>
              <a:effectLst/>
              <a:latin typeface="+mn-lt"/>
              <a:ea typeface="+mn-ea"/>
              <a:cs typeface="+mn-cs"/>
            </a:rPr>
            <a:t>646,727</a:t>
          </a:r>
          <a:r>
            <a:rPr kumimoji="1" lang="ja-JP" altLang="ja-JP" sz="1000">
              <a:solidFill>
                <a:schemeClr val="dk1"/>
              </a:solidFill>
              <a:effectLst/>
              <a:latin typeface="+mn-lt"/>
              <a:ea typeface="+mn-ea"/>
              <a:cs typeface="+mn-cs"/>
            </a:rPr>
            <a:t>千円の増となりました。</a:t>
          </a:r>
          <a:endParaRPr lang="ja-JP" altLang="ja-JP" sz="10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経常収支比率は、経常経費充当一般財源が</a:t>
          </a:r>
          <a:r>
            <a:rPr kumimoji="1" lang="en-US" altLang="ja-JP" sz="1000">
              <a:solidFill>
                <a:schemeClr val="dk1"/>
              </a:solidFill>
              <a:effectLst/>
              <a:latin typeface="+mn-lt"/>
              <a:ea typeface="+mn-ea"/>
              <a:cs typeface="+mn-cs"/>
            </a:rPr>
            <a:t>216,012</a:t>
          </a:r>
          <a:r>
            <a:rPr kumimoji="1" lang="ja-JP" altLang="en-US" sz="1000">
              <a:solidFill>
                <a:schemeClr val="dk1"/>
              </a:solidFill>
              <a:effectLst/>
              <a:latin typeface="+mn-lt"/>
              <a:ea typeface="+mn-ea"/>
              <a:cs typeface="+mn-cs"/>
            </a:rPr>
            <a:t>千円の増額となりましたが、地方税などの経常一般財源等及び臨時財政対策債が大きく増額したことで、</a:t>
          </a:r>
          <a:r>
            <a:rPr kumimoji="1" lang="en-US" altLang="ja-JP" sz="1000">
              <a:solidFill>
                <a:schemeClr val="dk1"/>
              </a:solidFill>
              <a:effectLst/>
              <a:latin typeface="+mn-lt"/>
              <a:ea typeface="+mn-ea"/>
              <a:cs typeface="+mn-cs"/>
            </a:rPr>
            <a:t>1.4</a:t>
          </a:r>
          <a:r>
            <a:rPr kumimoji="1" lang="ja-JP" altLang="en-US" sz="1000">
              <a:solidFill>
                <a:schemeClr val="dk1"/>
              </a:solidFill>
              <a:effectLst/>
              <a:latin typeface="+mn-lt"/>
              <a:ea typeface="+mn-ea"/>
              <a:cs typeface="+mn-cs"/>
            </a:rPr>
            <a:t>ポイント下降して</a:t>
          </a:r>
          <a:r>
            <a:rPr kumimoji="1" lang="en-US" altLang="ja-JP" sz="1000">
              <a:solidFill>
                <a:schemeClr val="dk1"/>
              </a:solidFill>
              <a:effectLst/>
              <a:latin typeface="+mn-lt"/>
              <a:ea typeface="+mn-ea"/>
              <a:cs typeface="+mn-cs"/>
            </a:rPr>
            <a:t>84.3</a:t>
          </a:r>
          <a:r>
            <a:rPr kumimoji="1" lang="ja-JP" altLang="ja-JP" sz="1000">
              <a:solidFill>
                <a:schemeClr val="dk1"/>
              </a:solidFill>
              <a:effectLst/>
              <a:latin typeface="+mn-lt"/>
              <a:ea typeface="+mn-ea"/>
              <a:cs typeface="+mn-cs"/>
            </a:rPr>
            <a:t>％となりました。類似団体内平均値を下回ってはいますが、今後も扶助費等の経常経費の増加が見込まれますので、事務事業の見直しを行い抑制に努めます。</a:t>
          </a:r>
          <a:endParaRPr lang="ja-JP" altLang="ja-JP" sz="10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131318</xdr:rowOff>
    </xdr:from>
    <xdr:to>
      <xdr:col>23</xdr:col>
      <xdr:colOff>133350</xdr:colOff>
      <xdr:row>63</xdr:row>
      <xdr:rowOff>27432</xdr:rowOff>
    </xdr:to>
    <xdr:cxnSp macro="">
      <xdr:nvCxnSpPr>
        <xdr:cNvPr id="130" name="直線コネクタ 129"/>
        <xdr:cNvCxnSpPr/>
      </xdr:nvCxnSpPr>
      <xdr:spPr>
        <a:xfrm flipV="1">
          <a:off x="4114800" y="1076121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1"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63</xdr:row>
      <xdr:rowOff>27432</xdr:rowOff>
    </xdr:to>
    <xdr:cxnSp macro="">
      <xdr:nvCxnSpPr>
        <xdr:cNvPr id="133" name="直線コネクタ 132"/>
        <xdr:cNvCxnSpPr/>
      </xdr:nvCxnSpPr>
      <xdr:spPr>
        <a:xfrm>
          <a:off x="3225800" y="1067435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62</xdr:row>
      <xdr:rowOff>44450</xdr:rowOff>
    </xdr:to>
    <xdr:cxnSp macro="">
      <xdr:nvCxnSpPr>
        <xdr:cNvPr id="136" name="直線コネクタ 135"/>
        <xdr:cNvCxnSpPr/>
      </xdr:nvCxnSpPr>
      <xdr:spPr>
        <a:xfrm>
          <a:off x="2336800" y="106019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8" name="テキスト ボックス 137"/>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75946</xdr:rowOff>
    </xdr:from>
    <xdr:to>
      <xdr:col>11</xdr:col>
      <xdr:colOff>31750</xdr:colOff>
      <xdr:row>61</xdr:row>
      <xdr:rowOff>143510</xdr:rowOff>
    </xdr:to>
    <xdr:cxnSp macro="">
      <xdr:nvCxnSpPr>
        <xdr:cNvPr id="139" name="直線コネクタ 138"/>
        <xdr:cNvCxnSpPr/>
      </xdr:nvCxnSpPr>
      <xdr:spPr>
        <a:xfrm>
          <a:off x="1447800" y="1053439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14749</xdr:rowOff>
    </xdr:from>
    <xdr:ext cx="762000" cy="259045"/>
    <xdr:sp macro="" textlink="">
      <xdr:nvSpPr>
        <xdr:cNvPr id="141" name="テキスト ボックス 140"/>
        <xdr:cNvSpPr txBox="1"/>
      </xdr:nvSpPr>
      <xdr:spPr>
        <a:xfrm>
          <a:off x="1955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2" name="フローチャート: 判断 141"/>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3" name="テキスト ボックス 142"/>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49" name="楕円 148"/>
        <xdr:cNvSpPr/>
      </xdr:nvSpPr>
      <xdr:spPr>
        <a:xfrm>
          <a:off x="49022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97045</xdr:rowOff>
    </xdr:from>
    <xdr:ext cx="762000" cy="259045"/>
    <xdr:sp macro="" textlink="">
      <xdr:nvSpPr>
        <xdr:cNvPr id="150" name="財政構造の弾力性該当値テキスト"/>
        <xdr:cNvSpPr txBox="1"/>
      </xdr:nvSpPr>
      <xdr:spPr>
        <a:xfrm>
          <a:off x="50419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148082</xdr:rowOff>
    </xdr:from>
    <xdr:to>
      <xdr:col>19</xdr:col>
      <xdr:colOff>184150</xdr:colOff>
      <xdr:row>63</xdr:row>
      <xdr:rowOff>78232</xdr:rowOff>
    </xdr:to>
    <xdr:sp macro="" textlink="">
      <xdr:nvSpPr>
        <xdr:cNvPr id="151" name="楕円 150"/>
        <xdr:cNvSpPr/>
      </xdr:nvSpPr>
      <xdr:spPr>
        <a:xfrm>
          <a:off x="4064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88409</xdr:rowOff>
    </xdr:from>
    <xdr:ext cx="736600" cy="259045"/>
    <xdr:sp macro="" textlink="">
      <xdr:nvSpPr>
        <xdr:cNvPr id="152" name="テキスト ボックス 151"/>
        <xdr:cNvSpPr txBox="1"/>
      </xdr:nvSpPr>
      <xdr:spPr>
        <a:xfrm>
          <a:off x="3733800" y="1054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3" name="楕円 152"/>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54" name="テキスト ボックス 153"/>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92710</xdr:rowOff>
    </xdr:from>
    <xdr:to>
      <xdr:col>11</xdr:col>
      <xdr:colOff>82550</xdr:colOff>
      <xdr:row>62</xdr:row>
      <xdr:rowOff>22860</xdr:rowOff>
    </xdr:to>
    <xdr:sp macro="" textlink="">
      <xdr:nvSpPr>
        <xdr:cNvPr id="155" name="楕円 154"/>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33037</xdr:rowOff>
    </xdr:from>
    <xdr:ext cx="762000" cy="259045"/>
    <xdr:sp macro="" textlink="">
      <xdr:nvSpPr>
        <xdr:cNvPr id="156" name="テキスト ボックス 155"/>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57" name="楕円 156"/>
        <xdr:cNvSpPr/>
      </xdr:nvSpPr>
      <xdr:spPr>
        <a:xfrm>
          <a:off x="1397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136923</xdr:rowOff>
    </xdr:from>
    <xdr:ext cx="762000" cy="259045"/>
    <xdr:sp macro="" textlink="">
      <xdr:nvSpPr>
        <xdr:cNvPr id="158" name="テキスト ボックス 157"/>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人件費については、</a:t>
          </a:r>
          <a:r>
            <a:rPr kumimoji="1" lang="ja-JP" altLang="en-US" sz="900">
              <a:solidFill>
                <a:schemeClr val="dk1"/>
              </a:solidFill>
              <a:effectLst/>
              <a:latin typeface="+mn-lt"/>
              <a:ea typeface="+mn-ea"/>
              <a:cs typeface="+mn-cs"/>
            </a:rPr>
            <a:t>職員数は増加していないものの、職員給及び職員手当の</a:t>
          </a:r>
          <a:r>
            <a:rPr kumimoji="1" lang="ja-JP" altLang="ja-JP" sz="900">
              <a:solidFill>
                <a:schemeClr val="dk1"/>
              </a:solidFill>
              <a:effectLst/>
              <a:latin typeface="+mn-lt"/>
              <a:ea typeface="+mn-ea"/>
              <a:cs typeface="+mn-cs"/>
            </a:rPr>
            <a:t>増加</a:t>
          </a:r>
          <a:r>
            <a:rPr kumimoji="1" lang="ja-JP" altLang="en-US" sz="900">
              <a:solidFill>
                <a:schemeClr val="dk1"/>
              </a:solidFill>
              <a:effectLst/>
              <a:latin typeface="+mn-lt"/>
              <a:ea typeface="+mn-ea"/>
              <a:cs typeface="+mn-cs"/>
            </a:rPr>
            <a:t>に伴い</a:t>
          </a:r>
          <a:r>
            <a:rPr kumimoji="1" lang="ja-JP" altLang="ja-JP" sz="900">
              <a:solidFill>
                <a:schemeClr val="dk1"/>
              </a:solidFill>
              <a:effectLst/>
              <a:latin typeface="+mn-lt"/>
              <a:ea typeface="+mn-ea"/>
              <a:cs typeface="+mn-cs"/>
            </a:rPr>
            <a:t>前年</a:t>
          </a:r>
          <a:r>
            <a:rPr kumimoji="1" lang="ja-JP" altLang="en-US" sz="900">
              <a:solidFill>
                <a:schemeClr val="dk1"/>
              </a:solidFill>
              <a:effectLst/>
              <a:latin typeface="+mn-lt"/>
              <a:ea typeface="+mn-ea"/>
              <a:cs typeface="+mn-cs"/>
            </a:rPr>
            <a:t>対</a:t>
          </a:r>
          <a:r>
            <a:rPr kumimoji="1" lang="en-US" altLang="ja-JP" sz="900">
              <a:solidFill>
                <a:schemeClr val="dk1"/>
              </a:solidFill>
              <a:effectLst/>
              <a:latin typeface="+mn-lt"/>
              <a:ea typeface="+mn-ea"/>
              <a:cs typeface="+mn-cs"/>
            </a:rPr>
            <a:t>52,437</a:t>
          </a:r>
          <a:r>
            <a:rPr kumimoji="1" lang="ja-JP" altLang="en-US" sz="900">
              <a:solidFill>
                <a:schemeClr val="dk1"/>
              </a:solidFill>
              <a:effectLst/>
              <a:latin typeface="+mn-lt"/>
              <a:ea typeface="+mn-ea"/>
              <a:cs typeface="+mn-cs"/>
            </a:rPr>
            <a:t>千円</a:t>
          </a:r>
          <a:r>
            <a:rPr kumimoji="1" lang="ja-JP" altLang="ja-JP" sz="900">
              <a:solidFill>
                <a:schemeClr val="dk1"/>
              </a:solidFill>
              <a:effectLst/>
              <a:latin typeface="+mn-lt"/>
              <a:ea typeface="+mn-ea"/>
              <a:cs typeface="+mn-cs"/>
            </a:rPr>
            <a:t>増加</a:t>
          </a:r>
          <a:r>
            <a:rPr kumimoji="1" lang="ja-JP" altLang="en-US" sz="900">
              <a:solidFill>
                <a:schemeClr val="dk1"/>
              </a:solidFill>
              <a:effectLst/>
              <a:latin typeface="+mn-lt"/>
              <a:ea typeface="+mn-ea"/>
              <a:cs typeface="+mn-cs"/>
            </a:rPr>
            <a:t>し、人口</a:t>
          </a:r>
          <a:r>
            <a:rPr kumimoji="1" lang="en-US" altLang="ja-JP" sz="900">
              <a:solidFill>
                <a:schemeClr val="dk1"/>
              </a:solidFill>
              <a:effectLst/>
              <a:latin typeface="+mn-lt"/>
              <a:ea typeface="+mn-ea"/>
              <a:cs typeface="+mn-cs"/>
            </a:rPr>
            <a:t>1</a:t>
          </a:r>
          <a:r>
            <a:rPr kumimoji="1" lang="ja-JP" altLang="en-US" sz="900">
              <a:solidFill>
                <a:schemeClr val="dk1"/>
              </a:solidFill>
              <a:effectLst/>
              <a:latin typeface="+mn-lt"/>
              <a:ea typeface="+mn-ea"/>
              <a:cs typeface="+mn-cs"/>
            </a:rPr>
            <a:t>人当たりでは類似団体平均を</a:t>
          </a:r>
          <a:r>
            <a:rPr kumimoji="1" lang="en-US" altLang="ja-JP" sz="900">
              <a:solidFill>
                <a:schemeClr val="dk1"/>
              </a:solidFill>
              <a:effectLst/>
              <a:latin typeface="+mn-lt"/>
              <a:ea typeface="+mn-ea"/>
              <a:cs typeface="+mn-cs"/>
            </a:rPr>
            <a:t>19.9</a:t>
          </a:r>
          <a:r>
            <a:rPr kumimoji="1" lang="ja-JP" altLang="en-US" sz="900">
              <a:solidFill>
                <a:schemeClr val="dk1"/>
              </a:solidFill>
              <a:effectLst/>
              <a:latin typeface="+mn-lt"/>
              <a:ea typeface="+mn-ea"/>
              <a:cs typeface="+mn-cs"/>
            </a:rPr>
            <a:t>ポイント下回りました</a:t>
          </a:r>
          <a:r>
            <a:rPr kumimoji="1" lang="ja-JP" altLang="ja-JP" sz="900">
              <a:solidFill>
                <a:schemeClr val="dk1"/>
              </a:solidFill>
              <a:effectLst/>
              <a:latin typeface="+mn-lt"/>
              <a:ea typeface="+mn-ea"/>
              <a:cs typeface="+mn-cs"/>
            </a:rPr>
            <a:t>。急激な人口増加に伴い、今後は職員数の増加も視野に入れ</a:t>
          </a:r>
          <a:r>
            <a:rPr kumimoji="1" lang="ja-JP" altLang="en-US" sz="900">
              <a:solidFill>
                <a:schemeClr val="dk1"/>
              </a:solidFill>
              <a:effectLst/>
              <a:latin typeface="+mn-lt"/>
              <a:ea typeface="+mn-ea"/>
              <a:cs typeface="+mn-cs"/>
            </a:rPr>
            <a:t>て</a:t>
          </a:r>
          <a:r>
            <a:rPr kumimoji="1" lang="ja-JP" altLang="ja-JP" sz="900">
              <a:solidFill>
                <a:schemeClr val="dk1"/>
              </a:solidFill>
              <a:effectLst/>
              <a:latin typeface="+mn-lt"/>
              <a:ea typeface="+mn-ea"/>
              <a:cs typeface="+mn-cs"/>
            </a:rPr>
            <a:t>人事管理を行っていく必要がありますが、退職者と新規採用者の調整を図りながら、人件費の低減に努めていきます。</a:t>
          </a:r>
          <a:endParaRPr lang="ja-JP" altLang="ja-JP" sz="900">
            <a:effectLst/>
          </a:endParaRPr>
        </a:p>
        <a:p>
          <a:r>
            <a:rPr kumimoji="1" lang="ja-JP" altLang="ja-JP" sz="900">
              <a:solidFill>
                <a:schemeClr val="dk1"/>
              </a:solidFill>
              <a:effectLst/>
              <a:latin typeface="+mn-lt"/>
              <a:ea typeface="+mn-ea"/>
              <a:cs typeface="+mn-cs"/>
            </a:rPr>
            <a:t>　物件費については、</a:t>
          </a:r>
          <a:r>
            <a:rPr kumimoji="1" lang="ja-JP" altLang="en-US" sz="900">
              <a:solidFill>
                <a:schemeClr val="dk1"/>
              </a:solidFill>
              <a:effectLst/>
              <a:latin typeface="+mn-lt"/>
              <a:ea typeface="+mn-ea"/>
              <a:cs typeface="+mn-cs"/>
            </a:rPr>
            <a:t>人件費が類似団体と比較して少ない分を補完するため、臨時職員を増員しています。このため、物件費のうち賃金は類似団体内平均を</a:t>
          </a:r>
          <a:r>
            <a:rPr kumimoji="1" lang="en-US" altLang="ja-JP" sz="900">
              <a:solidFill>
                <a:schemeClr val="dk1"/>
              </a:solidFill>
              <a:effectLst/>
              <a:latin typeface="+mn-lt"/>
              <a:ea typeface="+mn-ea"/>
              <a:cs typeface="+mn-cs"/>
            </a:rPr>
            <a:t>23.8</a:t>
          </a:r>
          <a:r>
            <a:rPr kumimoji="1" lang="ja-JP" altLang="en-US" sz="900">
              <a:solidFill>
                <a:schemeClr val="dk1"/>
              </a:solidFill>
              <a:effectLst/>
              <a:latin typeface="+mn-lt"/>
              <a:ea typeface="+mn-ea"/>
              <a:cs typeface="+mn-cs"/>
            </a:rPr>
            <a:t>ポイント上回りました。物件費全体では前年対</a:t>
          </a:r>
          <a:r>
            <a:rPr kumimoji="1" lang="en-US" altLang="ja-JP" sz="900">
              <a:solidFill>
                <a:schemeClr val="dk1"/>
              </a:solidFill>
              <a:effectLst/>
              <a:latin typeface="+mn-lt"/>
              <a:ea typeface="+mn-ea"/>
              <a:cs typeface="+mn-cs"/>
            </a:rPr>
            <a:t>15,190</a:t>
          </a:r>
          <a:r>
            <a:rPr kumimoji="1" lang="ja-JP" altLang="en-US" sz="900">
              <a:solidFill>
                <a:schemeClr val="dk1"/>
              </a:solidFill>
              <a:effectLst/>
              <a:latin typeface="+mn-lt"/>
              <a:ea typeface="+mn-ea"/>
              <a:cs typeface="+mn-cs"/>
            </a:rPr>
            <a:t>千円増加したものの、人口</a:t>
          </a:r>
          <a:r>
            <a:rPr kumimoji="1" lang="en-US" altLang="ja-JP" sz="900">
              <a:solidFill>
                <a:schemeClr val="dk1"/>
              </a:solidFill>
              <a:effectLst/>
              <a:latin typeface="+mn-lt"/>
              <a:ea typeface="+mn-ea"/>
              <a:cs typeface="+mn-cs"/>
            </a:rPr>
            <a:t>1</a:t>
          </a:r>
          <a:r>
            <a:rPr kumimoji="1" lang="ja-JP" altLang="en-US" sz="900">
              <a:solidFill>
                <a:schemeClr val="dk1"/>
              </a:solidFill>
              <a:effectLst/>
              <a:latin typeface="+mn-lt"/>
              <a:ea typeface="+mn-ea"/>
              <a:cs typeface="+mn-cs"/>
            </a:rPr>
            <a:t>人当たりでは類似団体内平均を</a:t>
          </a:r>
          <a:r>
            <a:rPr kumimoji="1" lang="en-US" altLang="ja-JP" sz="900">
              <a:solidFill>
                <a:schemeClr val="dk1"/>
              </a:solidFill>
              <a:effectLst/>
              <a:latin typeface="+mn-lt"/>
              <a:ea typeface="+mn-ea"/>
              <a:cs typeface="+mn-cs"/>
            </a:rPr>
            <a:t>11.3</a:t>
          </a:r>
          <a:r>
            <a:rPr kumimoji="1" lang="ja-JP" altLang="en-US" sz="900">
              <a:solidFill>
                <a:schemeClr val="dk1"/>
              </a:solidFill>
              <a:effectLst/>
              <a:latin typeface="+mn-lt"/>
              <a:ea typeface="+mn-ea"/>
              <a:cs typeface="+mn-cs"/>
            </a:rPr>
            <a:t>ポイント下回りました。</a:t>
          </a:r>
          <a:r>
            <a:rPr kumimoji="1" lang="ja-JP" altLang="ja-JP" sz="900">
              <a:solidFill>
                <a:schemeClr val="dk1"/>
              </a:solidFill>
              <a:effectLst/>
              <a:latin typeface="+mn-lt"/>
              <a:ea typeface="+mn-ea"/>
              <a:cs typeface="+mn-cs"/>
            </a:rPr>
            <a:t>今後も業務内容を精査し、抑制に努めていきます。</a:t>
          </a:r>
          <a:endParaRPr lang="ja-JP" altLang="ja-JP" sz="9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57398</xdr:rowOff>
    </xdr:from>
    <xdr:to>
      <xdr:col>23</xdr:col>
      <xdr:colOff>133350</xdr:colOff>
      <xdr:row>83</xdr:row>
      <xdr:rowOff>86688</xdr:rowOff>
    </xdr:to>
    <xdr:cxnSp macro="">
      <xdr:nvCxnSpPr>
        <xdr:cNvPr id="195" name="直線コネクタ 194"/>
        <xdr:cNvCxnSpPr/>
      </xdr:nvCxnSpPr>
      <xdr:spPr>
        <a:xfrm>
          <a:off x="4114800" y="14287748"/>
          <a:ext cx="838200" cy="2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81870</xdr:rowOff>
    </xdr:from>
    <xdr:ext cx="762000" cy="259045"/>
    <xdr:sp macro="" textlink="">
      <xdr:nvSpPr>
        <xdr:cNvPr id="196" name="人件費・物件費等の状況平均値テキスト"/>
        <xdr:cNvSpPr txBox="1"/>
      </xdr:nvSpPr>
      <xdr:spPr>
        <a:xfrm>
          <a:off x="5041900" y="144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57398</xdr:rowOff>
    </xdr:from>
    <xdr:to>
      <xdr:col>19</xdr:col>
      <xdr:colOff>133350</xdr:colOff>
      <xdr:row>83</xdr:row>
      <xdr:rowOff>58638</xdr:rowOff>
    </xdr:to>
    <xdr:cxnSp macro="">
      <xdr:nvCxnSpPr>
        <xdr:cNvPr id="198" name="直線コネクタ 197"/>
        <xdr:cNvCxnSpPr/>
      </xdr:nvCxnSpPr>
      <xdr:spPr>
        <a:xfrm flipV="1">
          <a:off x="3225800" y="14287748"/>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47679</xdr:rowOff>
    </xdr:from>
    <xdr:ext cx="736600" cy="259045"/>
    <xdr:sp macro="" textlink="">
      <xdr:nvSpPr>
        <xdr:cNvPr id="200" name="テキスト ボックス 199"/>
        <xdr:cNvSpPr txBox="1"/>
      </xdr:nvSpPr>
      <xdr:spPr>
        <a:xfrm>
          <a:off x="3733800" y="1462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58638</xdr:rowOff>
    </xdr:from>
    <xdr:to>
      <xdr:col>15</xdr:col>
      <xdr:colOff>82550</xdr:colOff>
      <xdr:row>83</xdr:row>
      <xdr:rowOff>87181</xdr:rowOff>
    </xdr:to>
    <xdr:cxnSp macro="">
      <xdr:nvCxnSpPr>
        <xdr:cNvPr id="201" name="直線コネクタ 200"/>
        <xdr:cNvCxnSpPr/>
      </xdr:nvCxnSpPr>
      <xdr:spPr>
        <a:xfrm flipV="1">
          <a:off x="2336800" y="14288988"/>
          <a:ext cx="889000" cy="2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162687</xdr:rowOff>
    </xdr:from>
    <xdr:ext cx="762000" cy="259045"/>
    <xdr:sp macro="" textlink="">
      <xdr:nvSpPr>
        <xdr:cNvPr id="203" name="テキスト ボックス 202"/>
        <xdr:cNvSpPr txBox="1"/>
      </xdr:nvSpPr>
      <xdr:spPr>
        <a:xfrm>
          <a:off x="2844800" y="147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11930</xdr:rowOff>
    </xdr:from>
    <xdr:to>
      <xdr:col>11</xdr:col>
      <xdr:colOff>31750</xdr:colOff>
      <xdr:row>83</xdr:row>
      <xdr:rowOff>87181</xdr:rowOff>
    </xdr:to>
    <xdr:cxnSp macro="">
      <xdr:nvCxnSpPr>
        <xdr:cNvPr id="204" name="直線コネクタ 203"/>
        <xdr:cNvCxnSpPr/>
      </xdr:nvCxnSpPr>
      <xdr:spPr>
        <a:xfrm>
          <a:off x="1447800" y="14242280"/>
          <a:ext cx="889000" cy="7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38727</xdr:rowOff>
    </xdr:from>
    <xdr:ext cx="762000" cy="259045"/>
    <xdr:sp macro="" textlink="">
      <xdr:nvSpPr>
        <xdr:cNvPr id="206" name="テキスト ボックス 205"/>
        <xdr:cNvSpPr txBox="1"/>
      </xdr:nvSpPr>
      <xdr:spPr>
        <a:xfrm>
          <a:off x="1955800" y="146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71427</xdr:rowOff>
    </xdr:from>
    <xdr:to>
      <xdr:col>7</xdr:col>
      <xdr:colOff>31750</xdr:colOff>
      <xdr:row>84</xdr:row>
      <xdr:rowOff>1577</xdr:rowOff>
    </xdr:to>
    <xdr:sp macro="" textlink="">
      <xdr:nvSpPr>
        <xdr:cNvPr id="207" name="フローチャート: 判断 206"/>
        <xdr:cNvSpPr/>
      </xdr:nvSpPr>
      <xdr:spPr>
        <a:xfrm>
          <a:off x="1397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157804</xdr:rowOff>
    </xdr:from>
    <xdr:ext cx="762000" cy="259045"/>
    <xdr:sp macro="" textlink="">
      <xdr:nvSpPr>
        <xdr:cNvPr id="208" name="テキスト ボックス 207"/>
        <xdr:cNvSpPr txBox="1"/>
      </xdr:nvSpPr>
      <xdr:spPr>
        <a:xfrm>
          <a:off x="1066800" y="1438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35888</xdr:rowOff>
    </xdr:from>
    <xdr:to>
      <xdr:col>23</xdr:col>
      <xdr:colOff>184150</xdr:colOff>
      <xdr:row>83</xdr:row>
      <xdr:rowOff>137488</xdr:rowOff>
    </xdr:to>
    <xdr:sp macro="" textlink="">
      <xdr:nvSpPr>
        <xdr:cNvPr id="214" name="楕円 213"/>
        <xdr:cNvSpPr/>
      </xdr:nvSpPr>
      <xdr:spPr>
        <a:xfrm>
          <a:off x="4902200" y="1426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52415</xdr:rowOff>
    </xdr:from>
    <xdr:ext cx="762000" cy="259045"/>
    <xdr:sp macro="" textlink="">
      <xdr:nvSpPr>
        <xdr:cNvPr id="215" name="人件費・物件費等の状況該当値テキスト"/>
        <xdr:cNvSpPr txBox="1"/>
      </xdr:nvSpPr>
      <xdr:spPr>
        <a:xfrm>
          <a:off x="5041900" y="1411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6598</xdr:rowOff>
    </xdr:from>
    <xdr:to>
      <xdr:col>19</xdr:col>
      <xdr:colOff>184150</xdr:colOff>
      <xdr:row>83</xdr:row>
      <xdr:rowOff>108198</xdr:rowOff>
    </xdr:to>
    <xdr:sp macro="" textlink="">
      <xdr:nvSpPr>
        <xdr:cNvPr id="216" name="楕円 215"/>
        <xdr:cNvSpPr/>
      </xdr:nvSpPr>
      <xdr:spPr>
        <a:xfrm>
          <a:off x="4064000" y="1423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118375</xdr:rowOff>
    </xdr:from>
    <xdr:ext cx="736600" cy="259045"/>
    <xdr:sp macro="" textlink="">
      <xdr:nvSpPr>
        <xdr:cNvPr id="217" name="テキスト ボックス 216"/>
        <xdr:cNvSpPr txBox="1"/>
      </xdr:nvSpPr>
      <xdr:spPr>
        <a:xfrm>
          <a:off x="3733800" y="14005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7838</xdr:rowOff>
    </xdr:from>
    <xdr:to>
      <xdr:col>15</xdr:col>
      <xdr:colOff>133350</xdr:colOff>
      <xdr:row>83</xdr:row>
      <xdr:rowOff>109438</xdr:rowOff>
    </xdr:to>
    <xdr:sp macro="" textlink="">
      <xdr:nvSpPr>
        <xdr:cNvPr id="218" name="楕円 217"/>
        <xdr:cNvSpPr/>
      </xdr:nvSpPr>
      <xdr:spPr>
        <a:xfrm>
          <a:off x="3175000" y="142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119615</xdr:rowOff>
    </xdr:from>
    <xdr:ext cx="762000" cy="259045"/>
    <xdr:sp macro="" textlink="">
      <xdr:nvSpPr>
        <xdr:cNvPr id="219" name="テキスト ボックス 218"/>
        <xdr:cNvSpPr txBox="1"/>
      </xdr:nvSpPr>
      <xdr:spPr>
        <a:xfrm>
          <a:off x="2844800" y="14007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36381</xdr:rowOff>
    </xdr:from>
    <xdr:to>
      <xdr:col>11</xdr:col>
      <xdr:colOff>82550</xdr:colOff>
      <xdr:row>83</xdr:row>
      <xdr:rowOff>137981</xdr:rowOff>
    </xdr:to>
    <xdr:sp macro="" textlink="">
      <xdr:nvSpPr>
        <xdr:cNvPr id="220" name="楕円 219"/>
        <xdr:cNvSpPr/>
      </xdr:nvSpPr>
      <xdr:spPr>
        <a:xfrm>
          <a:off x="2286000" y="1426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148158</xdr:rowOff>
    </xdr:from>
    <xdr:ext cx="762000" cy="259045"/>
    <xdr:sp macro="" textlink="">
      <xdr:nvSpPr>
        <xdr:cNvPr id="221" name="テキスト ボックス 220"/>
        <xdr:cNvSpPr txBox="1"/>
      </xdr:nvSpPr>
      <xdr:spPr>
        <a:xfrm>
          <a:off x="1955800" y="1403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132580</xdr:rowOff>
    </xdr:from>
    <xdr:to>
      <xdr:col>7</xdr:col>
      <xdr:colOff>31750</xdr:colOff>
      <xdr:row>83</xdr:row>
      <xdr:rowOff>62730</xdr:rowOff>
    </xdr:to>
    <xdr:sp macro="" textlink="">
      <xdr:nvSpPr>
        <xdr:cNvPr id="222" name="楕円 221"/>
        <xdr:cNvSpPr/>
      </xdr:nvSpPr>
      <xdr:spPr>
        <a:xfrm>
          <a:off x="1397000" y="14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72907</xdr:rowOff>
    </xdr:from>
    <xdr:ext cx="762000" cy="259045"/>
    <xdr:sp macro="" textlink="">
      <xdr:nvSpPr>
        <xdr:cNvPr id="223" name="テキスト ボックス 222"/>
        <xdr:cNvSpPr txBox="1"/>
      </xdr:nvSpPr>
      <xdr:spPr>
        <a:xfrm>
          <a:off x="1066800" y="1396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ラスパイレス指数は</a:t>
          </a:r>
          <a:r>
            <a:rPr kumimoji="1" lang="en-US" altLang="ja-JP" sz="1200">
              <a:solidFill>
                <a:schemeClr val="dk1"/>
              </a:solidFill>
              <a:effectLst/>
              <a:latin typeface="+mn-lt"/>
              <a:ea typeface="+mn-ea"/>
              <a:cs typeface="+mn-cs"/>
            </a:rPr>
            <a:t>97.9</a:t>
          </a:r>
          <a:r>
            <a:rPr kumimoji="1" lang="ja-JP" altLang="ja-JP" sz="1200">
              <a:solidFill>
                <a:schemeClr val="dk1"/>
              </a:solidFill>
              <a:effectLst/>
              <a:latin typeface="+mn-lt"/>
              <a:ea typeface="+mn-ea"/>
              <a:cs typeface="+mn-cs"/>
            </a:rPr>
            <a:t>％で、類似団体内平均を</a:t>
          </a:r>
          <a:r>
            <a:rPr kumimoji="1" lang="en-US" altLang="ja-JP" sz="1200">
              <a:solidFill>
                <a:schemeClr val="dk1"/>
              </a:solidFill>
              <a:effectLst/>
              <a:latin typeface="+mn-lt"/>
              <a:ea typeface="+mn-ea"/>
              <a:cs typeface="+mn-cs"/>
            </a:rPr>
            <a:t>0.8</a:t>
          </a:r>
          <a:r>
            <a:rPr kumimoji="1" lang="ja-JP" altLang="en-US" sz="1200">
              <a:solidFill>
                <a:schemeClr val="dk1"/>
              </a:solidFill>
              <a:effectLst/>
              <a:latin typeface="+mn-lt"/>
              <a:ea typeface="+mn-ea"/>
              <a:cs typeface="+mn-cs"/>
            </a:rPr>
            <a:t>ポイント</a:t>
          </a:r>
          <a:r>
            <a:rPr kumimoji="1" lang="ja-JP" altLang="ja-JP" sz="1200">
              <a:solidFill>
                <a:schemeClr val="dk1"/>
              </a:solidFill>
              <a:effectLst/>
              <a:latin typeface="+mn-lt"/>
              <a:ea typeface="+mn-ea"/>
              <a:cs typeface="+mn-cs"/>
            </a:rPr>
            <a:t>上回りました。今後も給与の適正化</a:t>
          </a:r>
          <a:r>
            <a:rPr kumimoji="1" lang="ja-JP" altLang="en-US" sz="1200">
              <a:solidFill>
                <a:schemeClr val="dk1"/>
              </a:solidFill>
              <a:effectLst/>
              <a:latin typeface="+mn-lt"/>
              <a:ea typeface="+mn-ea"/>
              <a:cs typeface="+mn-cs"/>
            </a:rPr>
            <a:t>に努めることにより</a:t>
          </a:r>
          <a:r>
            <a:rPr kumimoji="1" lang="ja-JP" altLang="ja-JP" sz="1200">
              <a:solidFill>
                <a:schemeClr val="dk1"/>
              </a:solidFill>
              <a:effectLst/>
              <a:latin typeface="+mn-lt"/>
              <a:ea typeface="+mn-ea"/>
              <a:cs typeface="+mn-cs"/>
            </a:rPr>
            <a:t>、類似団体の平均及び近隣市町の</a:t>
          </a:r>
          <a:r>
            <a:rPr kumimoji="1" lang="ja-JP" altLang="en-US" sz="1200">
              <a:solidFill>
                <a:schemeClr val="dk1"/>
              </a:solidFill>
              <a:effectLst/>
              <a:latin typeface="+mn-lt"/>
              <a:ea typeface="+mn-ea"/>
              <a:cs typeface="+mn-cs"/>
            </a:rPr>
            <a:t>水準</a:t>
          </a:r>
          <a:r>
            <a:rPr kumimoji="1" lang="ja-JP" altLang="ja-JP" sz="1200">
              <a:solidFill>
                <a:schemeClr val="dk1"/>
              </a:solidFill>
              <a:effectLst/>
              <a:latin typeface="+mn-lt"/>
              <a:ea typeface="+mn-ea"/>
              <a:cs typeface="+mn-cs"/>
            </a:rPr>
            <a:t>に近づけるよう努めます。</a:t>
          </a:r>
          <a:endParaRPr lang="ja-JP" altLang="ja-JP" sz="12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86</xdr:row>
      <xdr:rowOff>84364</xdr:rowOff>
    </xdr:to>
    <xdr:cxnSp macro="">
      <xdr:nvCxnSpPr>
        <xdr:cNvPr id="259" name="直線コネクタ 258"/>
        <xdr:cNvCxnSpPr/>
      </xdr:nvCxnSpPr>
      <xdr:spPr>
        <a:xfrm flipV="1">
          <a:off x="16179800" y="1476012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60" name="給与水準   （国との比較）平均値テキスト"/>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84364</xdr:rowOff>
    </xdr:to>
    <xdr:cxnSp macro="">
      <xdr:nvCxnSpPr>
        <xdr:cNvPr id="262" name="直線コネクタ 261"/>
        <xdr:cNvCxnSpPr/>
      </xdr:nvCxnSpPr>
      <xdr:spPr>
        <a:xfrm>
          <a:off x="15290800" y="147945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4" name="テキスト ボックス 263"/>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13607</xdr:rowOff>
    </xdr:from>
    <xdr:to>
      <xdr:col>72</xdr:col>
      <xdr:colOff>203200</xdr:colOff>
      <xdr:row>86</xdr:row>
      <xdr:rowOff>49893</xdr:rowOff>
    </xdr:to>
    <xdr:cxnSp macro="">
      <xdr:nvCxnSpPr>
        <xdr:cNvPr id="265" name="直線コネクタ 264"/>
        <xdr:cNvCxnSpPr/>
      </xdr:nvCxnSpPr>
      <xdr:spPr>
        <a:xfrm>
          <a:off x="14401800" y="14415407"/>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7" name="テキスト ボックス 266"/>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45357</xdr:rowOff>
    </xdr:from>
    <xdr:to>
      <xdr:col>68</xdr:col>
      <xdr:colOff>152400</xdr:colOff>
      <xdr:row>84</xdr:row>
      <xdr:rowOff>13607</xdr:rowOff>
    </xdr:to>
    <xdr:cxnSp macro="">
      <xdr:nvCxnSpPr>
        <xdr:cNvPr id="268" name="直線コネクタ 267"/>
        <xdr:cNvCxnSpPr/>
      </xdr:nvCxnSpPr>
      <xdr:spPr>
        <a:xfrm>
          <a:off x="13512800" y="13932807"/>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70" name="テキスト ボックス 269"/>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71" name="フローチャート: 判断 270"/>
        <xdr:cNvSpPr/>
      </xdr:nvSpPr>
      <xdr:spPr>
        <a:xfrm>
          <a:off x="13462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32856</xdr:rowOff>
    </xdr:from>
    <xdr:ext cx="762000" cy="259045"/>
    <xdr:sp macro="" textlink="">
      <xdr:nvSpPr>
        <xdr:cNvPr id="272" name="テキスト ボックス 271"/>
        <xdr:cNvSpPr txBox="1"/>
      </xdr:nvSpPr>
      <xdr:spPr>
        <a:xfrm>
          <a:off x="13131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78" name="楕円 277"/>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108148</xdr:rowOff>
    </xdr:from>
    <xdr:ext cx="762000" cy="259045"/>
    <xdr:sp macro="" textlink="">
      <xdr:nvSpPr>
        <xdr:cNvPr id="279" name="給与水準   （国との比較）該当値テキスト"/>
        <xdr:cNvSpPr txBox="1"/>
      </xdr:nvSpPr>
      <xdr:spPr>
        <a:xfrm>
          <a:off x="17106900" y="1468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80" name="楕円 279"/>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119941</xdr:rowOff>
    </xdr:from>
    <xdr:ext cx="736600" cy="259045"/>
    <xdr:sp macro="" textlink="">
      <xdr:nvSpPr>
        <xdr:cNvPr id="281" name="テキスト ボックス 280"/>
        <xdr:cNvSpPr txBox="1"/>
      </xdr:nvSpPr>
      <xdr:spPr>
        <a:xfrm>
          <a:off x="15798800" y="1486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82" name="楕円 281"/>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83" name="テキスト ボックス 282"/>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134257</xdr:rowOff>
    </xdr:from>
    <xdr:to>
      <xdr:col>68</xdr:col>
      <xdr:colOff>203200</xdr:colOff>
      <xdr:row>84</xdr:row>
      <xdr:rowOff>64407</xdr:rowOff>
    </xdr:to>
    <xdr:sp macro="" textlink="">
      <xdr:nvSpPr>
        <xdr:cNvPr id="284" name="楕円 283"/>
        <xdr:cNvSpPr/>
      </xdr:nvSpPr>
      <xdr:spPr>
        <a:xfrm>
          <a:off x="14351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74584</xdr:rowOff>
    </xdr:from>
    <xdr:ext cx="762000" cy="259045"/>
    <xdr:sp macro="" textlink="">
      <xdr:nvSpPr>
        <xdr:cNvPr id="285" name="テキスト ボックス 284"/>
        <xdr:cNvSpPr txBox="1"/>
      </xdr:nvSpPr>
      <xdr:spPr>
        <a:xfrm>
          <a:off x="14020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166007</xdr:rowOff>
    </xdr:from>
    <xdr:to>
      <xdr:col>64</xdr:col>
      <xdr:colOff>152400</xdr:colOff>
      <xdr:row>81</xdr:row>
      <xdr:rowOff>96157</xdr:rowOff>
    </xdr:to>
    <xdr:sp macro="" textlink="">
      <xdr:nvSpPr>
        <xdr:cNvPr id="286" name="楕円 285"/>
        <xdr:cNvSpPr/>
      </xdr:nvSpPr>
      <xdr:spPr>
        <a:xfrm>
          <a:off x="134620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106334</xdr:rowOff>
    </xdr:from>
    <xdr:ext cx="762000" cy="259045"/>
    <xdr:sp macro="" textlink="">
      <xdr:nvSpPr>
        <xdr:cNvPr id="287" name="テキスト ボックス 286"/>
        <xdr:cNvSpPr txBox="1"/>
      </xdr:nvSpPr>
      <xdr:spPr>
        <a:xfrm>
          <a:off x="13131800" y="1365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前年度より</a:t>
          </a:r>
          <a:r>
            <a:rPr kumimoji="1" lang="en-US" altLang="ja-JP" sz="1200">
              <a:solidFill>
                <a:schemeClr val="dk1"/>
              </a:solidFill>
              <a:effectLst/>
              <a:latin typeface="+mn-lt"/>
              <a:ea typeface="+mn-ea"/>
              <a:cs typeface="+mn-cs"/>
            </a:rPr>
            <a:t>0.21</a:t>
          </a:r>
          <a:r>
            <a:rPr kumimoji="1" lang="ja-JP" altLang="ja-JP" sz="1200">
              <a:solidFill>
                <a:schemeClr val="dk1"/>
              </a:solidFill>
              <a:effectLst/>
              <a:latin typeface="+mn-lt"/>
              <a:ea typeface="+mn-ea"/>
              <a:cs typeface="+mn-cs"/>
            </a:rPr>
            <a:t>人減少し、依然として類似団体内平均値を下回っています。</a:t>
          </a:r>
          <a:endParaRPr lang="ja-JP" altLang="ja-JP" sz="1200">
            <a:effectLst/>
          </a:endParaRPr>
        </a:p>
        <a:p>
          <a:r>
            <a:rPr kumimoji="1" lang="ja-JP" altLang="ja-JP" sz="1200">
              <a:solidFill>
                <a:schemeClr val="dk1"/>
              </a:solidFill>
              <a:effectLst/>
              <a:latin typeface="+mn-lt"/>
              <a:ea typeface="+mn-ea"/>
              <a:cs typeface="+mn-cs"/>
            </a:rPr>
            <a:t>　人口が増加していることに対し、職員数は増減していないことが要因として挙げられます。</a:t>
          </a:r>
          <a:endParaRPr lang="ja-JP" altLang="ja-JP" sz="1200">
            <a:effectLst/>
          </a:endParaRPr>
        </a:p>
        <a:p>
          <a:r>
            <a:rPr kumimoji="1" lang="ja-JP" altLang="ja-JP" sz="1200">
              <a:solidFill>
                <a:schemeClr val="dk1"/>
              </a:solidFill>
              <a:effectLst/>
              <a:latin typeface="+mn-lt"/>
              <a:ea typeface="+mn-ea"/>
              <a:cs typeface="+mn-cs"/>
            </a:rPr>
            <a:t>　再任用制度を利用し、退職者と新規採用者の調整を図りながら、計画的な職員採用を行い、職員の適切な定員管理に努めます。</a:t>
          </a:r>
          <a:endParaRPr lang="ja-JP" altLang="ja-JP" sz="12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71937</xdr:rowOff>
    </xdr:from>
    <xdr:to>
      <xdr:col>81</xdr:col>
      <xdr:colOff>44450</xdr:colOff>
      <xdr:row>60</xdr:row>
      <xdr:rowOff>108131</xdr:rowOff>
    </xdr:to>
    <xdr:cxnSp macro="">
      <xdr:nvCxnSpPr>
        <xdr:cNvPr id="324" name="直線コネクタ 323"/>
        <xdr:cNvCxnSpPr/>
      </xdr:nvCxnSpPr>
      <xdr:spPr>
        <a:xfrm flipV="1">
          <a:off x="16179800" y="10358937"/>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1015</xdr:rowOff>
    </xdr:from>
    <xdr:ext cx="762000" cy="259045"/>
    <xdr:sp macro="" textlink="">
      <xdr:nvSpPr>
        <xdr:cNvPr id="325" name="定員管理の状況平均値テキスト"/>
        <xdr:cNvSpPr txBox="1"/>
      </xdr:nvSpPr>
      <xdr:spPr>
        <a:xfrm>
          <a:off x="17106900" y="10459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77107</xdr:rowOff>
    </xdr:from>
    <xdr:to>
      <xdr:col>77</xdr:col>
      <xdr:colOff>44450</xdr:colOff>
      <xdr:row>60</xdr:row>
      <xdr:rowOff>108131</xdr:rowOff>
    </xdr:to>
    <xdr:cxnSp macro="">
      <xdr:nvCxnSpPr>
        <xdr:cNvPr id="327" name="直線コネクタ 326"/>
        <xdr:cNvCxnSpPr/>
      </xdr:nvCxnSpPr>
      <xdr:spPr>
        <a:xfrm>
          <a:off x="15290800" y="103641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132551</xdr:rowOff>
    </xdr:from>
    <xdr:ext cx="736600" cy="259045"/>
    <xdr:sp macro="" textlink="">
      <xdr:nvSpPr>
        <xdr:cNvPr id="329" name="テキスト ボックス 328"/>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77107</xdr:rowOff>
    </xdr:from>
    <xdr:to>
      <xdr:col>72</xdr:col>
      <xdr:colOff>203200</xdr:colOff>
      <xdr:row>60</xdr:row>
      <xdr:rowOff>97790</xdr:rowOff>
    </xdr:to>
    <xdr:cxnSp macro="">
      <xdr:nvCxnSpPr>
        <xdr:cNvPr id="330" name="直線コネクタ 329"/>
        <xdr:cNvCxnSpPr/>
      </xdr:nvCxnSpPr>
      <xdr:spPr>
        <a:xfrm flipV="1">
          <a:off x="14401800" y="1036410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125656</xdr:rowOff>
    </xdr:from>
    <xdr:ext cx="762000" cy="259045"/>
    <xdr:sp macro="" textlink="">
      <xdr:nvSpPr>
        <xdr:cNvPr id="332" name="テキスト ボックス 331"/>
        <xdr:cNvSpPr txBox="1"/>
      </xdr:nvSpPr>
      <xdr:spPr>
        <a:xfrm>
          <a:off x="14909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85725</xdr:rowOff>
    </xdr:from>
    <xdr:to>
      <xdr:col>68</xdr:col>
      <xdr:colOff>152400</xdr:colOff>
      <xdr:row>60</xdr:row>
      <xdr:rowOff>97790</xdr:rowOff>
    </xdr:to>
    <xdr:cxnSp macro="">
      <xdr:nvCxnSpPr>
        <xdr:cNvPr id="333" name="直線コネクタ 332"/>
        <xdr:cNvCxnSpPr/>
      </xdr:nvCxnSpPr>
      <xdr:spPr>
        <a:xfrm>
          <a:off x="13512800" y="1037272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111868</xdr:rowOff>
    </xdr:from>
    <xdr:ext cx="762000" cy="259045"/>
    <xdr:sp macro="" textlink="">
      <xdr:nvSpPr>
        <xdr:cNvPr id="335" name="テキスト ボックス 334"/>
        <xdr:cNvSpPr txBox="1"/>
      </xdr:nvSpPr>
      <xdr:spPr>
        <a:xfrm>
          <a:off x="14020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6" name="フローチャート: 判断 335"/>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7" name="テキスト ボックス 336"/>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21137</xdr:rowOff>
    </xdr:from>
    <xdr:to>
      <xdr:col>81</xdr:col>
      <xdr:colOff>95250</xdr:colOff>
      <xdr:row>60</xdr:row>
      <xdr:rowOff>122737</xdr:rowOff>
    </xdr:to>
    <xdr:sp macro="" textlink="">
      <xdr:nvSpPr>
        <xdr:cNvPr id="343" name="楕円 342"/>
        <xdr:cNvSpPr/>
      </xdr:nvSpPr>
      <xdr:spPr>
        <a:xfrm>
          <a:off x="16967200" y="1030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37664</xdr:rowOff>
    </xdr:from>
    <xdr:ext cx="762000" cy="259045"/>
    <xdr:sp macro="" textlink="">
      <xdr:nvSpPr>
        <xdr:cNvPr id="344" name="定員管理の状況該当値テキスト"/>
        <xdr:cNvSpPr txBox="1"/>
      </xdr:nvSpPr>
      <xdr:spPr>
        <a:xfrm>
          <a:off x="17106900" y="10153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57331</xdr:rowOff>
    </xdr:from>
    <xdr:to>
      <xdr:col>77</xdr:col>
      <xdr:colOff>95250</xdr:colOff>
      <xdr:row>60</xdr:row>
      <xdr:rowOff>158931</xdr:rowOff>
    </xdr:to>
    <xdr:sp macro="" textlink="">
      <xdr:nvSpPr>
        <xdr:cNvPr id="345" name="楕円 344"/>
        <xdr:cNvSpPr/>
      </xdr:nvSpPr>
      <xdr:spPr>
        <a:xfrm>
          <a:off x="16129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169108</xdr:rowOff>
    </xdr:from>
    <xdr:ext cx="736600" cy="259045"/>
    <xdr:sp macro="" textlink="">
      <xdr:nvSpPr>
        <xdr:cNvPr id="346" name="テキスト ボックス 345"/>
        <xdr:cNvSpPr txBox="1"/>
      </xdr:nvSpPr>
      <xdr:spPr>
        <a:xfrm>
          <a:off x="15798800" y="10113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26307</xdr:rowOff>
    </xdr:from>
    <xdr:to>
      <xdr:col>73</xdr:col>
      <xdr:colOff>44450</xdr:colOff>
      <xdr:row>60</xdr:row>
      <xdr:rowOff>127907</xdr:rowOff>
    </xdr:to>
    <xdr:sp macro="" textlink="">
      <xdr:nvSpPr>
        <xdr:cNvPr id="347" name="楕円 346"/>
        <xdr:cNvSpPr/>
      </xdr:nvSpPr>
      <xdr:spPr>
        <a:xfrm>
          <a:off x="15240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138084</xdr:rowOff>
    </xdr:from>
    <xdr:ext cx="762000" cy="259045"/>
    <xdr:sp macro="" textlink="">
      <xdr:nvSpPr>
        <xdr:cNvPr id="348" name="テキスト ボックス 347"/>
        <xdr:cNvSpPr txBox="1"/>
      </xdr:nvSpPr>
      <xdr:spPr>
        <a:xfrm>
          <a:off x="14909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46990</xdr:rowOff>
    </xdr:from>
    <xdr:to>
      <xdr:col>68</xdr:col>
      <xdr:colOff>203200</xdr:colOff>
      <xdr:row>60</xdr:row>
      <xdr:rowOff>148590</xdr:rowOff>
    </xdr:to>
    <xdr:sp macro="" textlink="">
      <xdr:nvSpPr>
        <xdr:cNvPr id="349" name="楕円 348"/>
        <xdr:cNvSpPr/>
      </xdr:nvSpPr>
      <xdr:spPr>
        <a:xfrm>
          <a:off x="14351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158767</xdr:rowOff>
    </xdr:from>
    <xdr:ext cx="762000" cy="259045"/>
    <xdr:sp macro="" textlink="">
      <xdr:nvSpPr>
        <xdr:cNvPr id="350" name="テキスト ボックス 349"/>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34925</xdr:rowOff>
    </xdr:from>
    <xdr:to>
      <xdr:col>64</xdr:col>
      <xdr:colOff>152400</xdr:colOff>
      <xdr:row>60</xdr:row>
      <xdr:rowOff>136525</xdr:rowOff>
    </xdr:to>
    <xdr:sp macro="" textlink="">
      <xdr:nvSpPr>
        <xdr:cNvPr id="351" name="楕円 350"/>
        <xdr:cNvSpPr/>
      </xdr:nvSpPr>
      <xdr:spPr>
        <a:xfrm>
          <a:off x="13462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146702</xdr:rowOff>
    </xdr:from>
    <xdr:ext cx="762000" cy="259045"/>
    <xdr:sp macro="" textlink="">
      <xdr:nvSpPr>
        <xdr:cNvPr id="352" name="テキスト ボックス 351"/>
        <xdr:cNvSpPr txBox="1"/>
      </xdr:nvSpPr>
      <xdr:spPr>
        <a:xfrm>
          <a:off x="13131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前年度より</a:t>
          </a:r>
          <a:r>
            <a:rPr kumimoji="1" lang="en-US" altLang="ja-JP" sz="1200">
              <a:solidFill>
                <a:schemeClr val="dk1"/>
              </a:solidFill>
              <a:effectLst/>
              <a:latin typeface="+mn-lt"/>
              <a:ea typeface="+mn-ea"/>
              <a:cs typeface="+mn-cs"/>
            </a:rPr>
            <a:t>1.4</a:t>
          </a:r>
          <a:r>
            <a:rPr kumimoji="1" lang="ja-JP" altLang="ja-JP" sz="1200">
              <a:solidFill>
                <a:schemeClr val="dk1"/>
              </a:solidFill>
              <a:effectLst/>
              <a:latin typeface="+mn-lt"/>
              <a:ea typeface="+mn-ea"/>
              <a:cs typeface="+mn-cs"/>
            </a:rPr>
            <a:t>ポイント上昇しましたが、類似団体内平均値を</a:t>
          </a:r>
          <a:r>
            <a:rPr kumimoji="1" lang="en-US" altLang="ja-JP" sz="1200">
              <a:solidFill>
                <a:schemeClr val="dk1"/>
              </a:solidFill>
              <a:effectLst/>
              <a:latin typeface="+mn-lt"/>
              <a:ea typeface="+mn-ea"/>
              <a:cs typeface="+mn-cs"/>
            </a:rPr>
            <a:t>4.2</a:t>
          </a:r>
          <a:r>
            <a:rPr kumimoji="1" lang="ja-JP" altLang="ja-JP" sz="1200">
              <a:solidFill>
                <a:schemeClr val="dk1"/>
              </a:solidFill>
              <a:effectLst/>
              <a:latin typeface="+mn-lt"/>
              <a:ea typeface="+mn-ea"/>
              <a:cs typeface="+mn-cs"/>
            </a:rPr>
            <a:t>ポイント下回っています。</a:t>
          </a:r>
          <a:endParaRPr lang="ja-JP" altLang="ja-JP" sz="1200">
            <a:effectLst/>
          </a:endParaRPr>
        </a:p>
        <a:p>
          <a:r>
            <a:rPr kumimoji="1" lang="ja-JP" altLang="ja-JP" sz="1200">
              <a:solidFill>
                <a:schemeClr val="dk1"/>
              </a:solidFill>
              <a:effectLst/>
              <a:latin typeface="+mn-lt"/>
              <a:ea typeface="+mn-ea"/>
              <a:cs typeface="+mn-cs"/>
            </a:rPr>
            <a:t>　上昇した主な要因としては、新庁舎建設事業債や</a:t>
          </a:r>
          <a:r>
            <a:rPr kumimoji="1" lang="ja-JP" altLang="en-US" sz="1200">
              <a:solidFill>
                <a:schemeClr val="dk1"/>
              </a:solidFill>
              <a:effectLst/>
              <a:latin typeface="+mn-lt"/>
              <a:ea typeface="+mn-ea"/>
              <a:cs typeface="+mn-cs"/>
            </a:rPr>
            <a:t>学校環境整備事業債</a:t>
          </a:r>
          <a:r>
            <a:rPr kumimoji="1" lang="ja-JP" altLang="ja-JP" sz="1200">
              <a:solidFill>
                <a:schemeClr val="dk1"/>
              </a:solidFill>
              <a:effectLst/>
              <a:latin typeface="+mn-lt"/>
              <a:ea typeface="+mn-ea"/>
              <a:cs typeface="+mn-cs"/>
            </a:rPr>
            <a:t>等の償還が始まり、元利償還金の額が増加したことです。</a:t>
          </a:r>
          <a:endParaRPr lang="ja-JP" altLang="ja-JP" sz="1200">
            <a:effectLst/>
          </a:endParaRPr>
        </a:p>
        <a:p>
          <a:r>
            <a:rPr kumimoji="1" lang="ja-JP" altLang="ja-JP" sz="1200">
              <a:solidFill>
                <a:schemeClr val="dk1"/>
              </a:solidFill>
              <a:effectLst/>
              <a:latin typeface="+mn-lt"/>
              <a:ea typeface="+mn-ea"/>
              <a:cs typeface="+mn-cs"/>
            </a:rPr>
            <a:t>　今後、新給食センター建設事業を控えていますが、償還額の平準化を図り、実質公債費比率の急激な上昇を抑えるよう努めます。</a:t>
          </a:r>
          <a:endParaRPr lang="ja-JP" altLang="ja-JP" sz="12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28666</xdr:rowOff>
    </xdr:from>
    <xdr:to>
      <xdr:col>81</xdr:col>
      <xdr:colOff>44450</xdr:colOff>
      <xdr:row>38</xdr:row>
      <xdr:rowOff>125185</xdr:rowOff>
    </xdr:to>
    <xdr:cxnSp macro="">
      <xdr:nvCxnSpPr>
        <xdr:cNvPr id="387" name="直線コネクタ 386"/>
        <xdr:cNvCxnSpPr/>
      </xdr:nvCxnSpPr>
      <xdr:spPr>
        <a:xfrm>
          <a:off x="16179800" y="6543766"/>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164573</xdr:rowOff>
    </xdr:from>
    <xdr:ext cx="762000" cy="259045"/>
    <xdr:sp macro="" textlink="">
      <xdr:nvSpPr>
        <xdr:cNvPr id="388" name="公債費負担の状況平均値テキスト"/>
        <xdr:cNvSpPr txBox="1"/>
      </xdr:nvSpPr>
      <xdr:spPr>
        <a:xfrm>
          <a:off x="17106900" y="685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124278</xdr:rowOff>
    </xdr:from>
    <xdr:to>
      <xdr:col>77</xdr:col>
      <xdr:colOff>44450</xdr:colOff>
      <xdr:row>38</xdr:row>
      <xdr:rowOff>28666</xdr:rowOff>
    </xdr:to>
    <xdr:cxnSp macro="">
      <xdr:nvCxnSpPr>
        <xdr:cNvPr id="390" name="直線コネクタ 389"/>
        <xdr:cNvCxnSpPr/>
      </xdr:nvCxnSpPr>
      <xdr:spPr>
        <a:xfrm>
          <a:off x="15290800" y="6467928"/>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93634</xdr:rowOff>
    </xdr:from>
    <xdr:ext cx="736600" cy="259045"/>
    <xdr:sp macro="" textlink="">
      <xdr:nvSpPr>
        <xdr:cNvPr id="392" name="テキスト ボックス 391"/>
        <xdr:cNvSpPr txBox="1"/>
      </xdr:nvSpPr>
      <xdr:spPr>
        <a:xfrm>
          <a:off x="15798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76019</xdr:rowOff>
    </xdr:from>
    <xdr:to>
      <xdr:col>72</xdr:col>
      <xdr:colOff>203200</xdr:colOff>
      <xdr:row>37</xdr:row>
      <xdr:rowOff>124278</xdr:rowOff>
    </xdr:to>
    <xdr:cxnSp macro="">
      <xdr:nvCxnSpPr>
        <xdr:cNvPr id="393" name="直線コネクタ 392"/>
        <xdr:cNvCxnSpPr/>
      </xdr:nvCxnSpPr>
      <xdr:spPr>
        <a:xfrm>
          <a:off x="14401800" y="641966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5" name="テキスト ボックス 394"/>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76019</xdr:rowOff>
    </xdr:from>
    <xdr:to>
      <xdr:col>68</xdr:col>
      <xdr:colOff>152400</xdr:colOff>
      <xdr:row>37</xdr:row>
      <xdr:rowOff>124278</xdr:rowOff>
    </xdr:to>
    <xdr:cxnSp macro="">
      <xdr:nvCxnSpPr>
        <xdr:cNvPr id="396" name="直線コネクタ 395"/>
        <xdr:cNvCxnSpPr/>
      </xdr:nvCxnSpPr>
      <xdr:spPr>
        <a:xfrm flipV="1">
          <a:off x="13512800" y="641966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135000</xdr:rowOff>
    </xdr:from>
    <xdr:ext cx="762000" cy="259045"/>
    <xdr:sp macro="" textlink="">
      <xdr:nvSpPr>
        <xdr:cNvPr id="398" name="テキスト ボックス 397"/>
        <xdr:cNvSpPr txBox="1"/>
      </xdr:nvSpPr>
      <xdr:spPr>
        <a:xfrm>
          <a:off x="14020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89988</xdr:rowOff>
    </xdr:from>
    <xdr:to>
      <xdr:col>64</xdr:col>
      <xdr:colOff>152400</xdr:colOff>
      <xdr:row>41</xdr:row>
      <xdr:rowOff>20138</xdr:rowOff>
    </xdr:to>
    <xdr:sp macro="" textlink="">
      <xdr:nvSpPr>
        <xdr:cNvPr id="399" name="フローチャート: 判断 398"/>
        <xdr:cNvSpPr/>
      </xdr:nvSpPr>
      <xdr:spPr>
        <a:xfrm>
          <a:off x="13462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4915</xdr:rowOff>
    </xdr:from>
    <xdr:ext cx="762000" cy="259045"/>
    <xdr:sp macro="" textlink="">
      <xdr:nvSpPr>
        <xdr:cNvPr id="400" name="テキスト ボックス 399"/>
        <xdr:cNvSpPr txBox="1"/>
      </xdr:nvSpPr>
      <xdr:spPr>
        <a:xfrm>
          <a:off x="13131800" y="703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74385</xdr:rowOff>
    </xdr:from>
    <xdr:to>
      <xdr:col>81</xdr:col>
      <xdr:colOff>95250</xdr:colOff>
      <xdr:row>39</xdr:row>
      <xdr:rowOff>4535</xdr:rowOff>
    </xdr:to>
    <xdr:sp macro="" textlink="">
      <xdr:nvSpPr>
        <xdr:cNvPr id="406" name="楕円 405"/>
        <xdr:cNvSpPr/>
      </xdr:nvSpPr>
      <xdr:spPr>
        <a:xfrm>
          <a:off x="169672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90913</xdr:rowOff>
    </xdr:from>
    <xdr:ext cx="762000" cy="259045"/>
    <xdr:sp macro="" textlink="">
      <xdr:nvSpPr>
        <xdr:cNvPr id="407" name="公債費負担の状況該当値テキスト"/>
        <xdr:cNvSpPr txBox="1"/>
      </xdr:nvSpPr>
      <xdr:spPr>
        <a:xfrm>
          <a:off x="171069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149316</xdr:rowOff>
    </xdr:from>
    <xdr:to>
      <xdr:col>77</xdr:col>
      <xdr:colOff>95250</xdr:colOff>
      <xdr:row>38</xdr:row>
      <xdr:rowOff>79466</xdr:rowOff>
    </xdr:to>
    <xdr:sp macro="" textlink="">
      <xdr:nvSpPr>
        <xdr:cNvPr id="408" name="楕円 407"/>
        <xdr:cNvSpPr/>
      </xdr:nvSpPr>
      <xdr:spPr>
        <a:xfrm>
          <a:off x="16129000" y="64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89643</xdr:rowOff>
    </xdr:from>
    <xdr:ext cx="736600" cy="259045"/>
    <xdr:sp macro="" textlink="">
      <xdr:nvSpPr>
        <xdr:cNvPr id="409" name="テキスト ボックス 408"/>
        <xdr:cNvSpPr txBox="1"/>
      </xdr:nvSpPr>
      <xdr:spPr>
        <a:xfrm>
          <a:off x="15798800" y="626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73478</xdr:rowOff>
    </xdr:from>
    <xdr:to>
      <xdr:col>73</xdr:col>
      <xdr:colOff>44450</xdr:colOff>
      <xdr:row>38</xdr:row>
      <xdr:rowOff>3628</xdr:rowOff>
    </xdr:to>
    <xdr:sp macro="" textlink="">
      <xdr:nvSpPr>
        <xdr:cNvPr id="410" name="楕円 409"/>
        <xdr:cNvSpPr/>
      </xdr:nvSpPr>
      <xdr:spPr>
        <a:xfrm>
          <a:off x="15240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13805</xdr:rowOff>
    </xdr:from>
    <xdr:ext cx="762000" cy="259045"/>
    <xdr:sp macro="" textlink="">
      <xdr:nvSpPr>
        <xdr:cNvPr id="411" name="テキスト ボックス 410"/>
        <xdr:cNvSpPr txBox="1"/>
      </xdr:nvSpPr>
      <xdr:spPr>
        <a:xfrm>
          <a:off x="14909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25219</xdr:rowOff>
    </xdr:from>
    <xdr:to>
      <xdr:col>68</xdr:col>
      <xdr:colOff>203200</xdr:colOff>
      <xdr:row>37</xdr:row>
      <xdr:rowOff>126819</xdr:rowOff>
    </xdr:to>
    <xdr:sp macro="" textlink="">
      <xdr:nvSpPr>
        <xdr:cNvPr id="412" name="楕円 411"/>
        <xdr:cNvSpPr/>
      </xdr:nvSpPr>
      <xdr:spPr>
        <a:xfrm>
          <a:off x="14351000" y="636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136996</xdr:rowOff>
    </xdr:from>
    <xdr:ext cx="762000" cy="259045"/>
    <xdr:sp macro="" textlink="">
      <xdr:nvSpPr>
        <xdr:cNvPr id="413" name="テキスト ボックス 412"/>
        <xdr:cNvSpPr txBox="1"/>
      </xdr:nvSpPr>
      <xdr:spPr>
        <a:xfrm>
          <a:off x="14020800" y="61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73478</xdr:rowOff>
    </xdr:from>
    <xdr:to>
      <xdr:col>64</xdr:col>
      <xdr:colOff>152400</xdr:colOff>
      <xdr:row>38</xdr:row>
      <xdr:rowOff>3628</xdr:rowOff>
    </xdr:to>
    <xdr:sp macro="" textlink="">
      <xdr:nvSpPr>
        <xdr:cNvPr id="414" name="楕円 413"/>
        <xdr:cNvSpPr/>
      </xdr:nvSpPr>
      <xdr:spPr>
        <a:xfrm>
          <a:off x="13462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13805</xdr:rowOff>
    </xdr:from>
    <xdr:ext cx="762000" cy="259045"/>
    <xdr:sp macro="" textlink="">
      <xdr:nvSpPr>
        <xdr:cNvPr id="415" name="テキスト ボックス 414"/>
        <xdr:cNvSpPr txBox="1"/>
      </xdr:nvSpPr>
      <xdr:spPr>
        <a:xfrm>
          <a:off x="13131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新ごみ処理施設建設に伴い、東部知多衛生組合の地方債残高が増額したこと</a:t>
          </a:r>
          <a:r>
            <a:rPr kumimoji="1" lang="ja-JP" altLang="en-US" sz="1100">
              <a:solidFill>
                <a:schemeClr val="dk1"/>
              </a:solidFill>
              <a:effectLst/>
              <a:latin typeface="+mn-lt"/>
              <a:ea typeface="+mn-ea"/>
              <a:cs typeface="+mn-cs"/>
            </a:rPr>
            <a:t>が主な要因で</a:t>
          </a:r>
          <a:r>
            <a:rPr kumimoji="1" lang="ja-JP" altLang="ja-JP" sz="1100">
              <a:solidFill>
                <a:schemeClr val="dk1"/>
              </a:solidFill>
              <a:effectLst/>
              <a:latin typeface="+mn-lt"/>
              <a:ea typeface="+mn-ea"/>
              <a:cs typeface="+mn-cs"/>
            </a:rPr>
            <a:t>将来負担比率は</a:t>
          </a:r>
          <a:r>
            <a:rPr kumimoji="1" lang="en-US" altLang="ja-JP" sz="1100">
              <a:solidFill>
                <a:schemeClr val="dk1"/>
              </a:solidFill>
              <a:effectLst/>
              <a:latin typeface="+mn-lt"/>
              <a:ea typeface="+mn-ea"/>
              <a:cs typeface="+mn-cs"/>
            </a:rPr>
            <a:t>40.1</a:t>
          </a:r>
          <a:r>
            <a:rPr kumimoji="1" lang="ja-JP" altLang="ja-JP" sz="1100">
              <a:solidFill>
                <a:schemeClr val="dk1"/>
              </a:solidFill>
              <a:effectLst/>
              <a:latin typeface="+mn-lt"/>
              <a:ea typeface="+mn-ea"/>
              <a:cs typeface="+mn-cs"/>
            </a:rPr>
            <a:t>％となり、前年比</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ポイントの上昇となりました。</a:t>
          </a:r>
          <a:endParaRPr lang="ja-JP" altLang="ja-JP" sz="1100">
            <a:effectLst/>
          </a:endParaRPr>
        </a:p>
        <a:p>
          <a:r>
            <a:rPr kumimoji="1" lang="ja-JP" altLang="ja-JP" sz="1100">
              <a:solidFill>
                <a:schemeClr val="dk1"/>
              </a:solidFill>
              <a:effectLst/>
              <a:latin typeface="+mn-lt"/>
              <a:ea typeface="+mn-ea"/>
              <a:cs typeface="+mn-cs"/>
            </a:rPr>
            <a:t>　早期健全化基準である</a:t>
          </a:r>
          <a:r>
            <a:rPr kumimoji="1" lang="en-US" altLang="ja-JP" sz="1100">
              <a:solidFill>
                <a:schemeClr val="dk1"/>
              </a:solidFill>
              <a:effectLst/>
              <a:latin typeface="+mn-lt"/>
              <a:ea typeface="+mn-ea"/>
              <a:cs typeface="+mn-cs"/>
            </a:rPr>
            <a:t>350.0</a:t>
          </a:r>
          <a:r>
            <a:rPr kumimoji="1" lang="ja-JP" altLang="ja-JP" sz="1100">
              <a:solidFill>
                <a:schemeClr val="dk1"/>
              </a:solidFill>
              <a:effectLst/>
              <a:latin typeface="+mn-lt"/>
              <a:ea typeface="+mn-ea"/>
              <a:cs typeface="+mn-cs"/>
            </a:rPr>
            <a:t>％は下回っていますが、今後は将来の住民に大きな負担を残さないよう、償還利率の低減や適債項目の選択などに努めていきます。また、</a:t>
          </a:r>
          <a:r>
            <a:rPr kumimoji="1" lang="ja-JP" altLang="en-US" sz="1100">
              <a:solidFill>
                <a:schemeClr val="dk1"/>
              </a:solidFill>
              <a:effectLst/>
              <a:latin typeface="+mn-lt"/>
              <a:ea typeface="+mn-ea"/>
              <a:cs typeface="+mn-cs"/>
            </a:rPr>
            <a:t>今後予定されている新学校給食センター建設事業など</a:t>
          </a:r>
          <a:r>
            <a:rPr kumimoji="1" lang="ja-JP" altLang="ja-JP" sz="1100">
              <a:solidFill>
                <a:schemeClr val="dk1"/>
              </a:solidFill>
              <a:effectLst/>
              <a:latin typeface="+mn-lt"/>
              <a:ea typeface="+mn-ea"/>
              <a:cs typeface="+mn-cs"/>
            </a:rPr>
            <a:t>新規事業の実施等について総点検を図り、財政の健全化に努めます。</a:t>
          </a:r>
          <a:endParaRPr lang="ja-JP" altLang="ja-JP" sz="1100">
            <a:effectLst/>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104563</xdr:rowOff>
    </xdr:from>
    <xdr:to>
      <xdr:col>81</xdr:col>
      <xdr:colOff>44450</xdr:colOff>
      <xdr:row>16</xdr:row>
      <xdr:rowOff>30782</xdr:rowOff>
    </xdr:to>
    <xdr:cxnSp macro="">
      <xdr:nvCxnSpPr>
        <xdr:cNvPr id="451" name="直線コネクタ 450"/>
        <xdr:cNvCxnSpPr/>
      </xdr:nvCxnSpPr>
      <xdr:spPr>
        <a:xfrm>
          <a:off x="16179800" y="2676313"/>
          <a:ext cx="838200" cy="9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9633</xdr:rowOff>
    </xdr:from>
    <xdr:ext cx="762000" cy="259045"/>
    <xdr:sp macro="" textlink="">
      <xdr:nvSpPr>
        <xdr:cNvPr id="452" name="将来負担の状況平均値テキスト"/>
        <xdr:cNvSpPr txBox="1"/>
      </xdr:nvSpPr>
      <xdr:spPr>
        <a:xfrm>
          <a:off x="17106900" y="2238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3" name="フローチャート: 判断 452"/>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87328</xdr:rowOff>
    </xdr:from>
    <xdr:to>
      <xdr:col>77</xdr:col>
      <xdr:colOff>44450</xdr:colOff>
      <xdr:row>15</xdr:row>
      <xdr:rowOff>104563</xdr:rowOff>
    </xdr:to>
    <xdr:cxnSp macro="">
      <xdr:nvCxnSpPr>
        <xdr:cNvPr id="454" name="直線コネクタ 453"/>
        <xdr:cNvCxnSpPr/>
      </xdr:nvCxnSpPr>
      <xdr:spPr>
        <a:xfrm>
          <a:off x="15290800" y="2659078"/>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5" name="フローチャート: 判断 454"/>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6" name="テキスト ボックス 455"/>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57" name="フローチャート: 判断 456"/>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8" name="テキスト ボックス 457"/>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9" name="フローチャート: 判断 458"/>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60" name="テキスト ボックス 459"/>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61" name="フローチャート: 判断 460"/>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62" name="テキスト ボックス 461"/>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151432</xdr:rowOff>
    </xdr:from>
    <xdr:to>
      <xdr:col>81</xdr:col>
      <xdr:colOff>95250</xdr:colOff>
      <xdr:row>16</xdr:row>
      <xdr:rowOff>81582</xdr:rowOff>
    </xdr:to>
    <xdr:sp macro="" textlink="">
      <xdr:nvSpPr>
        <xdr:cNvPr id="468" name="楕円 467"/>
        <xdr:cNvSpPr/>
      </xdr:nvSpPr>
      <xdr:spPr>
        <a:xfrm>
          <a:off x="16967200" y="272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123509</xdr:rowOff>
    </xdr:from>
    <xdr:ext cx="762000" cy="259045"/>
    <xdr:sp macro="" textlink="">
      <xdr:nvSpPr>
        <xdr:cNvPr id="469" name="将来負担の状況該当値テキスト"/>
        <xdr:cNvSpPr txBox="1"/>
      </xdr:nvSpPr>
      <xdr:spPr>
        <a:xfrm>
          <a:off x="17106900" y="269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53763</xdr:rowOff>
    </xdr:from>
    <xdr:to>
      <xdr:col>77</xdr:col>
      <xdr:colOff>95250</xdr:colOff>
      <xdr:row>15</xdr:row>
      <xdr:rowOff>155363</xdr:rowOff>
    </xdr:to>
    <xdr:sp macro="" textlink="">
      <xdr:nvSpPr>
        <xdr:cNvPr id="470" name="楕円 469"/>
        <xdr:cNvSpPr/>
      </xdr:nvSpPr>
      <xdr:spPr>
        <a:xfrm>
          <a:off x="16129000" y="262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140140</xdr:rowOff>
    </xdr:from>
    <xdr:ext cx="736600" cy="259045"/>
    <xdr:sp macro="" textlink="">
      <xdr:nvSpPr>
        <xdr:cNvPr id="471" name="テキスト ボックス 470"/>
        <xdr:cNvSpPr txBox="1"/>
      </xdr:nvSpPr>
      <xdr:spPr>
        <a:xfrm>
          <a:off x="15798800" y="2711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36528</xdr:rowOff>
    </xdr:from>
    <xdr:to>
      <xdr:col>73</xdr:col>
      <xdr:colOff>44450</xdr:colOff>
      <xdr:row>15</xdr:row>
      <xdr:rowOff>138128</xdr:rowOff>
    </xdr:to>
    <xdr:sp macro="" textlink="">
      <xdr:nvSpPr>
        <xdr:cNvPr id="472" name="楕円 471"/>
        <xdr:cNvSpPr/>
      </xdr:nvSpPr>
      <xdr:spPr>
        <a:xfrm>
          <a:off x="15240000" y="260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122905</xdr:rowOff>
    </xdr:from>
    <xdr:ext cx="762000" cy="259045"/>
    <xdr:sp macro="" textlink="">
      <xdr:nvSpPr>
        <xdr:cNvPr id="473" name="テキスト ボックス 472"/>
        <xdr:cNvSpPr txBox="1"/>
      </xdr:nvSpPr>
      <xdr:spPr>
        <a:xfrm>
          <a:off x="14909800" y="269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28,767
28,390
23.80
9,763,083
9,411,283
334,572
5,740,898
8,992,099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人件費に係るものは、今年度において</a:t>
          </a:r>
          <a:r>
            <a:rPr kumimoji="1" lang="en-US" altLang="ja-JP" sz="1200">
              <a:solidFill>
                <a:schemeClr val="dk1"/>
              </a:solidFill>
              <a:effectLst/>
              <a:latin typeface="+mn-lt"/>
              <a:ea typeface="+mn-ea"/>
              <a:cs typeface="+mn-cs"/>
            </a:rPr>
            <a:t>21.5</a:t>
          </a:r>
          <a:r>
            <a:rPr kumimoji="1" lang="ja-JP" altLang="ja-JP" sz="1200">
              <a:solidFill>
                <a:schemeClr val="dk1"/>
              </a:solidFill>
              <a:effectLst/>
              <a:latin typeface="+mn-lt"/>
              <a:ea typeface="+mn-ea"/>
              <a:cs typeface="+mn-cs"/>
            </a:rPr>
            <a:t>％、前年度比</a:t>
          </a:r>
          <a:r>
            <a:rPr kumimoji="1" lang="en-US" altLang="ja-JP" sz="1200">
              <a:solidFill>
                <a:schemeClr val="dk1"/>
              </a:solidFill>
              <a:effectLst/>
              <a:latin typeface="+mn-lt"/>
              <a:ea typeface="+mn-ea"/>
              <a:cs typeface="+mn-cs"/>
            </a:rPr>
            <a:t>0.3</a:t>
          </a:r>
          <a:r>
            <a:rPr kumimoji="1" lang="ja-JP" altLang="ja-JP" sz="1200">
              <a:solidFill>
                <a:schemeClr val="dk1"/>
              </a:solidFill>
              <a:effectLst/>
              <a:latin typeface="+mn-lt"/>
              <a:ea typeface="+mn-ea"/>
              <a:cs typeface="+mn-cs"/>
            </a:rPr>
            <a:t>ポイントの</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となりました。</a:t>
          </a:r>
          <a:endParaRPr lang="ja-JP" altLang="ja-JP" sz="1200">
            <a:effectLst/>
          </a:endParaRPr>
        </a:p>
        <a:p>
          <a:r>
            <a:rPr kumimoji="1" lang="ja-JP" altLang="ja-JP" sz="1200">
              <a:solidFill>
                <a:schemeClr val="dk1"/>
              </a:solidFill>
              <a:effectLst/>
              <a:latin typeface="+mn-lt"/>
              <a:ea typeface="+mn-ea"/>
              <a:cs typeface="+mn-cs"/>
            </a:rPr>
            <a:t>　類似団体内平均値を下回っていますが、急激な人口増加に伴い、今後は職員数の増加も視野に入れ、人事管理を行っていく必要がありますが、退職者と新規採用者の調整を図りながら、人件費の低減に努めていきます。</a:t>
          </a:r>
          <a:endParaRPr lang="ja-JP" altLang="ja-JP" sz="12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4536</xdr:rowOff>
    </xdr:from>
    <xdr:to>
      <xdr:col>24</xdr:col>
      <xdr:colOff>25400</xdr:colOff>
      <xdr:row>37</xdr:row>
      <xdr:rowOff>24130</xdr:rowOff>
    </xdr:to>
    <xdr:cxnSp macro="">
      <xdr:nvCxnSpPr>
        <xdr:cNvPr id="68" name="直線コネクタ 67"/>
        <xdr:cNvCxnSpPr/>
      </xdr:nvCxnSpPr>
      <xdr:spPr>
        <a:xfrm flipV="1">
          <a:off x="3987800" y="634818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123734</xdr:rowOff>
    </xdr:from>
    <xdr:to>
      <xdr:col>19</xdr:col>
      <xdr:colOff>187325</xdr:colOff>
      <xdr:row>37</xdr:row>
      <xdr:rowOff>24130</xdr:rowOff>
    </xdr:to>
    <xdr:cxnSp macro="">
      <xdr:nvCxnSpPr>
        <xdr:cNvPr id="71" name="直線コネクタ 70"/>
        <xdr:cNvCxnSpPr/>
      </xdr:nvCxnSpPr>
      <xdr:spPr>
        <a:xfrm>
          <a:off x="3098800" y="629593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98896</xdr:rowOff>
    </xdr:from>
    <xdr:ext cx="736600" cy="259045"/>
    <xdr:sp macro="" textlink="">
      <xdr:nvSpPr>
        <xdr:cNvPr id="73" name="テキスト ボックス 72"/>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123734</xdr:rowOff>
    </xdr:from>
    <xdr:to>
      <xdr:col>15</xdr:col>
      <xdr:colOff>98425</xdr:colOff>
      <xdr:row>37</xdr:row>
      <xdr:rowOff>11067</xdr:rowOff>
    </xdr:to>
    <xdr:cxnSp macro="">
      <xdr:nvCxnSpPr>
        <xdr:cNvPr id="74" name="直線コネクタ 73"/>
        <xdr:cNvCxnSpPr/>
      </xdr:nvCxnSpPr>
      <xdr:spPr>
        <a:xfrm flipV="1">
          <a:off x="2209800" y="629593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98896</xdr:rowOff>
    </xdr:from>
    <xdr:ext cx="762000" cy="259045"/>
    <xdr:sp macro="" textlink="">
      <xdr:nvSpPr>
        <xdr:cNvPr id="76" name="テキスト ボックス 75"/>
        <xdr:cNvSpPr txBox="1"/>
      </xdr:nvSpPr>
      <xdr:spPr>
        <a:xfrm>
          <a:off x="2717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4536</xdr:rowOff>
    </xdr:from>
    <xdr:to>
      <xdr:col>11</xdr:col>
      <xdr:colOff>9525</xdr:colOff>
      <xdr:row>37</xdr:row>
      <xdr:rowOff>11067</xdr:rowOff>
    </xdr:to>
    <xdr:cxnSp macro="">
      <xdr:nvCxnSpPr>
        <xdr:cNvPr id="77" name="直線コネクタ 76"/>
        <xdr:cNvCxnSpPr/>
      </xdr:nvCxnSpPr>
      <xdr:spPr>
        <a:xfrm>
          <a:off x="1320800" y="634818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111958</xdr:rowOff>
    </xdr:from>
    <xdr:ext cx="762000" cy="259045"/>
    <xdr:sp macro="" textlink="">
      <xdr:nvSpPr>
        <xdr:cNvPr id="79" name="テキスト ボックス 78"/>
        <xdr:cNvSpPr txBox="1"/>
      </xdr:nvSpPr>
      <xdr:spPr>
        <a:xfrm>
          <a:off x="1828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90896</xdr:rowOff>
    </xdr:from>
    <xdr:to>
      <xdr:col>6</xdr:col>
      <xdr:colOff>171450</xdr:colOff>
      <xdr:row>38</xdr:row>
      <xdr:rowOff>21045</xdr:rowOff>
    </xdr:to>
    <xdr:sp macro="" textlink="">
      <xdr:nvSpPr>
        <xdr:cNvPr id="80" name="フローチャート: 判断 79"/>
        <xdr:cNvSpPr/>
      </xdr:nvSpPr>
      <xdr:spPr>
        <a:xfrm>
          <a:off x="1270000" y="64345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5823</xdr:rowOff>
    </xdr:from>
    <xdr:ext cx="762000" cy="259045"/>
    <xdr:sp macro="" textlink="">
      <xdr:nvSpPr>
        <xdr:cNvPr id="81" name="テキスト ボックス 80"/>
        <xdr:cNvSpPr txBox="1"/>
      </xdr:nvSpPr>
      <xdr:spPr>
        <a:xfrm>
          <a:off x="939800" y="65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125186</xdr:rowOff>
    </xdr:from>
    <xdr:to>
      <xdr:col>24</xdr:col>
      <xdr:colOff>76200</xdr:colOff>
      <xdr:row>37</xdr:row>
      <xdr:rowOff>55336</xdr:rowOff>
    </xdr:to>
    <xdr:sp macro="" textlink="">
      <xdr:nvSpPr>
        <xdr:cNvPr id="87" name="楕円 86"/>
        <xdr:cNvSpPr/>
      </xdr:nvSpPr>
      <xdr:spPr>
        <a:xfrm>
          <a:off x="4775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141713</xdr:rowOff>
    </xdr:from>
    <xdr:ext cx="762000" cy="259045"/>
    <xdr:sp macro="" textlink="">
      <xdr:nvSpPr>
        <xdr:cNvPr id="88" name="人件費該当値テキスト"/>
        <xdr:cNvSpPr txBox="1"/>
      </xdr:nvSpPr>
      <xdr:spPr>
        <a:xfrm>
          <a:off x="49149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9" name="楕円 88"/>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90" name="テキスト ボックス 89"/>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72934</xdr:rowOff>
    </xdr:from>
    <xdr:to>
      <xdr:col>15</xdr:col>
      <xdr:colOff>149225</xdr:colOff>
      <xdr:row>37</xdr:row>
      <xdr:rowOff>3084</xdr:rowOff>
    </xdr:to>
    <xdr:sp macro="" textlink="">
      <xdr:nvSpPr>
        <xdr:cNvPr id="91" name="楕円 90"/>
        <xdr:cNvSpPr/>
      </xdr:nvSpPr>
      <xdr:spPr>
        <a:xfrm>
          <a:off x="3048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13261</xdr:rowOff>
    </xdr:from>
    <xdr:ext cx="762000" cy="259045"/>
    <xdr:sp macro="" textlink="">
      <xdr:nvSpPr>
        <xdr:cNvPr id="92" name="テキスト ボックス 91"/>
        <xdr:cNvSpPr txBox="1"/>
      </xdr:nvSpPr>
      <xdr:spPr>
        <a:xfrm>
          <a:off x="2717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131717</xdr:rowOff>
    </xdr:from>
    <xdr:to>
      <xdr:col>11</xdr:col>
      <xdr:colOff>60325</xdr:colOff>
      <xdr:row>37</xdr:row>
      <xdr:rowOff>61867</xdr:rowOff>
    </xdr:to>
    <xdr:sp macro="" textlink="">
      <xdr:nvSpPr>
        <xdr:cNvPr id="93" name="楕円 92"/>
        <xdr:cNvSpPr/>
      </xdr:nvSpPr>
      <xdr:spPr>
        <a:xfrm>
          <a:off x="2159000" y="63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72044</xdr:rowOff>
    </xdr:from>
    <xdr:ext cx="762000" cy="259045"/>
    <xdr:sp macro="" textlink="">
      <xdr:nvSpPr>
        <xdr:cNvPr id="94" name="テキスト ボックス 93"/>
        <xdr:cNvSpPr txBox="1"/>
      </xdr:nvSpPr>
      <xdr:spPr>
        <a:xfrm>
          <a:off x="1828800" y="607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125186</xdr:rowOff>
    </xdr:from>
    <xdr:to>
      <xdr:col>6</xdr:col>
      <xdr:colOff>171450</xdr:colOff>
      <xdr:row>37</xdr:row>
      <xdr:rowOff>55336</xdr:rowOff>
    </xdr:to>
    <xdr:sp macro="" textlink="">
      <xdr:nvSpPr>
        <xdr:cNvPr id="95" name="楕円 94"/>
        <xdr:cNvSpPr/>
      </xdr:nvSpPr>
      <xdr:spPr>
        <a:xfrm>
          <a:off x="1270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65513</xdr:rowOff>
    </xdr:from>
    <xdr:ext cx="762000" cy="259045"/>
    <xdr:sp macro="" textlink="">
      <xdr:nvSpPr>
        <xdr:cNvPr id="96" name="テキスト ボックス 95"/>
        <xdr:cNvSpPr txBox="1"/>
      </xdr:nvSpPr>
      <xdr:spPr>
        <a:xfrm>
          <a:off x="939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物件費における経常収支比率は、今年度において</a:t>
          </a:r>
          <a:r>
            <a:rPr kumimoji="1" lang="en-US" altLang="ja-JP" sz="1200">
              <a:solidFill>
                <a:schemeClr val="dk1"/>
              </a:solidFill>
              <a:effectLst/>
              <a:latin typeface="+mn-lt"/>
              <a:ea typeface="+mn-ea"/>
              <a:cs typeface="+mn-cs"/>
            </a:rPr>
            <a:t>15.9</a:t>
          </a:r>
          <a:r>
            <a:rPr kumimoji="1" lang="ja-JP" altLang="ja-JP" sz="1200">
              <a:solidFill>
                <a:schemeClr val="dk1"/>
              </a:solidFill>
              <a:effectLst/>
              <a:latin typeface="+mn-lt"/>
              <a:ea typeface="+mn-ea"/>
              <a:cs typeface="+mn-cs"/>
            </a:rPr>
            <a:t>％と前年度から</a:t>
          </a:r>
          <a:r>
            <a:rPr kumimoji="1" lang="en-US" altLang="ja-JP" sz="1200">
              <a:solidFill>
                <a:schemeClr val="dk1"/>
              </a:solidFill>
              <a:effectLst/>
              <a:latin typeface="+mn-lt"/>
              <a:ea typeface="+mn-ea"/>
              <a:cs typeface="+mn-cs"/>
            </a:rPr>
            <a:t>0.7</a:t>
          </a:r>
          <a:r>
            <a:rPr kumimoji="1" lang="ja-JP" altLang="en-US" sz="1200">
              <a:solidFill>
                <a:schemeClr val="dk1"/>
              </a:solidFill>
              <a:effectLst/>
              <a:latin typeface="+mn-lt"/>
              <a:ea typeface="+mn-ea"/>
              <a:cs typeface="+mn-cs"/>
            </a:rPr>
            <a:t>ポイントの減少と</a:t>
          </a:r>
          <a:r>
            <a:rPr kumimoji="1" lang="ja-JP" altLang="ja-JP" sz="1200">
              <a:solidFill>
                <a:schemeClr val="dk1"/>
              </a:solidFill>
              <a:effectLst/>
              <a:latin typeface="+mn-lt"/>
              <a:ea typeface="+mn-ea"/>
              <a:cs typeface="+mn-cs"/>
            </a:rPr>
            <a:t>なり、類似団体</a:t>
          </a:r>
          <a:r>
            <a:rPr kumimoji="1" lang="ja-JP" altLang="en-US" sz="1200">
              <a:solidFill>
                <a:schemeClr val="dk1"/>
              </a:solidFill>
              <a:effectLst/>
              <a:latin typeface="+mn-lt"/>
              <a:ea typeface="+mn-ea"/>
              <a:cs typeface="+mn-cs"/>
            </a:rPr>
            <a:t>内</a:t>
          </a:r>
          <a:r>
            <a:rPr kumimoji="1" lang="ja-JP" altLang="ja-JP" sz="1200">
              <a:solidFill>
                <a:schemeClr val="dk1"/>
              </a:solidFill>
              <a:effectLst/>
              <a:latin typeface="+mn-lt"/>
              <a:ea typeface="+mn-ea"/>
              <a:cs typeface="+mn-cs"/>
            </a:rPr>
            <a:t>平均値を</a:t>
          </a:r>
          <a:r>
            <a:rPr kumimoji="1" lang="ja-JP" altLang="en-US" sz="1200">
              <a:solidFill>
                <a:schemeClr val="dk1"/>
              </a:solidFill>
              <a:effectLst/>
              <a:latin typeface="+mn-lt"/>
              <a:ea typeface="+mn-ea"/>
              <a:cs typeface="+mn-cs"/>
            </a:rPr>
            <a:t>下回りました。</a:t>
          </a:r>
          <a:endParaRPr lang="ja-JP" altLang="ja-JP" sz="1200">
            <a:effectLst/>
          </a:endParaRPr>
        </a:p>
        <a:p>
          <a:r>
            <a:rPr kumimoji="1" lang="ja-JP" altLang="ja-JP" sz="1200">
              <a:solidFill>
                <a:schemeClr val="dk1"/>
              </a:solidFill>
              <a:effectLst/>
              <a:latin typeface="+mn-lt"/>
              <a:ea typeface="+mn-ea"/>
              <a:cs typeface="+mn-cs"/>
            </a:rPr>
            <a:t>　人件費を抑制している反面、類似団体内平均値と比較して、賃金や電算業務機器の賃借料などの割合が高くなって</a:t>
          </a:r>
          <a:r>
            <a:rPr kumimoji="1" lang="ja-JP" altLang="en-US" sz="1200">
              <a:solidFill>
                <a:schemeClr val="dk1"/>
              </a:solidFill>
              <a:effectLst/>
              <a:latin typeface="+mn-lt"/>
              <a:ea typeface="+mn-ea"/>
              <a:cs typeface="+mn-cs"/>
            </a:rPr>
            <a:t>ますが、</a:t>
          </a:r>
          <a:r>
            <a:rPr kumimoji="1" lang="ja-JP" altLang="ja-JP" sz="1200">
              <a:solidFill>
                <a:schemeClr val="dk1"/>
              </a:solidFill>
              <a:effectLst/>
              <a:latin typeface="+mn-lt"/>
              <a:ea typeface="+mn-ea"/>
              <a:cs typeface="+mn-cs"/>
            </a:rPr>
            <a:t>今後も業務内容を精査し、抑制に努めていきます。</a:t>
          </a:r>
          <a:endParaRPr lang="ja-JP" altLang="ja-JP" sz="12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100330</xdr:rowOff>
    </xdr:from>
    <xdr:to>
      <xdr:col>82</xdr:col>
      <xdr:colOff>107950</xdr:colOff>
      <xdr:row>15</xdr:row>
      <xdr:rowOff>153670</xdr:rowOff>
    </xdr:to>
    <xdr:cxnSp macro="">
      <xdr:nvCxnSpPr>
        <xdr:cNvPr id="129" name="直線コネクタ 128"/>
        <xdr:cNvCxnSpPr/>
      </xdr:nvCxnSpPr>
      <xdr:spPr>
        <a:xfrm flipV="1">
          <a:off x="15671800" y="26720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82567</xdr:rowOff>
    </xdr:from>
    <xdr:ext cx="762000" cy="259045"/>
    <xdr:sp macro="" textlink="">
      <xdr:nvSpPr>
        <xdr:cNvPr id="130" name="物件費平均値テキスト"/>
        <xdr:cNvSpPr txBox="1"/>
      </xdr:nvSpPr>
      <xdr:spPr>
        <a:xfrm>
          <a:off x="16598900" y="265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153670</xdr:rowOff>
    </xdr:from>
    <xdr:to>
      <xdr:col>78</xdr:col>
      <xdr:colOff>69850</xdr:colOff>
      <xdr:row>15</xdr:row>
      <xdr:rowOff>153670</xdr:rowOff>
    </xdr:to>
    <xdr:cxnSp macro="">
      <xdr:nvCxnSpPr>
        <xdr:cNvPr id="132" name="直線コネクタ 131"/>
        <xdr:cNvCxnSpPr/>
      </xdr:nvCxnSpPr>
      <xdr:spPr>
        <a:xfrm>
          <a:off x="14782800" y="2725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34" name="テキスト ボックス 133"/>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153670</xdr:rowOff>
    </xdr:from>
    <xdr:to>
      <xdr:col>73</xdr:col>
      <xdr:colOff>180975</xdr:colOff>
      <xdr:row>15</xdr:row>
      <xdr:rowOff>161290</xdr:rowOff>
    </xdr:to>
    <xdr:cxnSp macro="">
      <xdr:nvCxnSpPr>
        <xdr:cNvPr id="135" name="直線コネクタ 134"/>
        <xdr:cNvCxnSpPr/>
      </xdr:nvCxnSpPr>
      <xdr:spPr>
        <a:xfrm flipV="1">
          <a:off x="13893800" y="272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37" name="テキスト ボックス 136"/>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15</xdr:row>
      <xdr:rowOff>161290</xdr:rowOff>
    </xdr:to>
    <xdr:cxnSp macro="">
      <xdr:nvCxnSpPr>
        <xdr:cNvPr id="138" name="直線コネクタ 137"/>
        <xdr:cNvCxnSpPr/>
      </xdr:nvCxnSpPr>
      <xdr:spPr>
        <a:xfrm>
          <a:off x="13004800" y="2710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100347</xdr:rowOff>
    </xdr:from>
    <xdr:ext cx="762000" cy="259045"/>
    <xdr:sp macro="" textlink="">
      <xdr:nvSpPr>
        <xdr:cNvPr id="140" name="テキスト ボックス 139"/>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41" name="フローチャート: 判断 140"/>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42" name="テキスト ボックス 141"/>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49530</xdr:rowOff>
    </xdr:from>
    <xdr:to>
      <xdr:col>82</xdr:col>
      <xdr:colOff>158750</xdr:colOff>
      <xdr:row>15</xdr:row>
      <xdr:rowOff>151130</xdr:rowOff>
    </xdr:to>
    <xdr:sp macro="" textlink="">
      <xdr:nvSpPr>
        <xdr:cNvPr id="148" name="楕円 147"/>
        <xdr:cNvSpPr/>
      </xdr:nvSpPr>
      <xdr:spPr>
        <a:xfrm>
          <a:off x="164592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66057</xdr:rowOff>
    </xdr:from>
    <xdr:ext cx="762000" cy="259045"/>
    <xdr:sp macro="" textlink="">
      <xdr:nvSpPr>
        <xdr:cNvPr id="149" name="物件費該当値テキスト"/>
        <xdr:cNvSpPr txBox="1"/>
      </xdr:nvSpPr>
      <xdr:spPr>
        <a:xfrm>
          <a:off x="165989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102870</xdr:rowOff>
    </xdr:from>
    <xdr:to>
      <xdr:col>78</xdr:col>
      <xdr:colOff>120650</xdr:colOff>
      <xdr:row>16</xdr:row>
      <xdr:rowOff>33020</xdr:rowOff>
    </xdr:to>
    <xdr:sp macro="" textlink="">
      <xdr:nvSpPr>
        <xdr:cNvPr id="150" name="楕円 149"/>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17797</xdr:rowOff>
    </xdr:from>
    <xdr:ext cx="736600" cy="259045"/>
    <xdr:sp macro="" textlink="">
      <xdr:nvSpPr>
        <xdr:cNvPr id="151" name="テキスト ボックス 150"/>
        <xdr:cNvSpPr txBox="1"/>
      </xdr:nvSpPr>
      <xdr:spPr>
        <a:xfrm>
          <a:off x="15290800" y="276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102870</xdr:rowOff>
    </xdr:from>
    <xdr:to>
      <xdr:col>74</xdr:col>
      <xdr:colOff>31750</xdr:colOff>
      <xdr:row>16</xdr:row>
      <xdr:rowOff>33020</xdr:rowOff>
    </xdr:to>
    <xdr:sp macro="" textlink="">
      <xdr:nvSpPr>
        <xdr:cNvPr id="152" name="楕円 151"/>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17797</xdr:rowOff>
    </xdr:from>
    <xdr:ext cx="762000" cy="259045"/>
    <xdr:sp macro="" textlink="">
      <xdr:nvSpPr>
        <xdr:cNvPr id="153" name="テキスト ボックス 152"/>
        <xdr:cNvSpPr txBox="1"/>
      </xdr:nvSpPr>
      <xdr:spPr>
        <a:xfrm>
          <a:off x="14401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110490</xdr:rowOff>
    </xdr:from>
    <xdr:to>
      <xdr:col>69</xdr:col>
      <xdr:colOff>142875</xdr:colOff>
      <xdr:row>16</xdr:row>
      <xdr:rowOff>40640</xdr:rowOff>
    </xdr:to>
    <xdr:sp macro="" textlink="">
      <xdr:nvSpPr>
        <xdr:cNvPr id="154" name="楕円 153"/>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25417</xdr:rowOff>
    </xdr:from>
    <xdr:ext cx="762000" cy="259045"/>
    <xdr:sp macro="" textlink="">
      <xdr:nvSpPr>
        <xdr:cNvPr id="155" name="テキスト ボックス 154"/>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56" name="楕円 155"/>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2557</xdr:rowOff>
    </xdr:from>
    <xdr:ext cx="762000" cy="259045"/>
    <xdr:sp macro="" textlink="">
      <xdr:nvSpPr>
        <xdr:cNvPr id="157" name="テキスト ボックス 156"/>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扶助費に係るものは、今年度において</a:t>
          </a:r>
          <a:r>
            <a:rPr kumimoji="1" lang="en-US" altLang="ja-JP" sz="1050">
              <a:solidFill>
                <a:schemeClr val="dk1"/>
              </a:solidFill>
              <a:effectLst/>
              <a:latin typeface="+mn-lt"/>
              <a:ea typeface="+mn-ea"/>
              <a:cs typeface="+mn-cs"/>
            </a:rPr>
            <a:t>11.9</a:t>
          </a:r>
          <a:r>
            <a:rPr kumimoji="1" lang="ja-JP" altLang="ja-JP" sz="1050">
              <a:solidFill>
                <a:schemeClr val="dk1"/>
              </a:solidFill>
              <a:effectLst/>
              <a:latin typeface="+mn-lt"/>
              <a:ea typeface="+mn-ea"/>
              <a:cs typeface="+mn-cs"/>
            </a:rPr>
            <a:t>％と前年度より</a:t>
          </a:r>
          <a:r>
            <a:rPr kumimoji="1" lang="en-US" altLang="ja-JP" sz="1050">
              <a:solidFill>
                <a:schemeClr val="dk1"/>
              </a:solidFill>
              <a:effectLst/>
              <a:latin typeface="+mn-lt"/>
              <a:ea typeface="+mn-ea"/>
              <a:cs typeface="+mn-cs"/>
            </a:rPr>
            <a:t>0.4</a:t>
          </a:r>
          <a:r>
            <a:rPr kumimoji="1" lang="ja-JP" altLang="ja-JP" sz="1050">
              <a:solidFill>
                <a:schemeClr val="dk1"/>
              </a:solidFill>
              <a:effectLst/>
              <a:latin typeface="+mn-lt"/>
              <a:ea typeface="+mn-ea"/>
              <a:cs typeface="+mn-cs"/>
            </a:rPr>
            <a:t>ポイント</a:t>
          </a:r>
          <a:r>
            <a:rPr kumimoji="1" lang="ja-JP" altLang="en-US" sz="1050">
              <a:solidFill>
                <a:schemeClr val="dk1"/>
              </a:solidFill>
              <a:effectLst/>
              <a:latin typeface="+mn-lt"/>
              <a:ea typeface="+mn-ea"/>
              <a:cs typeface="+mn-cs"/>
            </a:rPr>
            <a:t>下降</a:t>
          </a:r>
          <a:r>
            <a:rPr kumimoji="1" lang="ja-JP" altLang="ja-JP" sz="1050">
              <a:solidFill>
                <a:schemeClr val="dk1"/>
              </a:solidFill>
              <a:effectLst/>
              <a:latin typeface="+mn-lt"/>
              <a:ea typeface="+mn-ea"/>
              <a:cs typeface="+mn-cs"/>
            </a:rPr>
            <a:t>し</a:t>
          </a:r>
          <a:r>
            <a:rPr kumimoji="1" lang="ja-JP" altLang="en-US" sz="1050">
              <a:solidFill>
                <a:schemeClr val="dk1"/>
              </a:solidFill>
              <a:effectLst/>
              <a:latin typeface="+mn-lt"/>
              <a:ea typeface="+mn-ea"/>
              <a:cs typeface="+mn-cs"/>
            </a:rPr>
            <a:t>ましたが</a:t>
          </a:r>
          <a:r>
            <a:rPr kumimoji="1" lang="ja-JP" altLang="ja-JP" sz="1050">
              <a:solidFill>
                <a:schemeClr val="dk1"/>
              </a:solidFill>
              <a:effectLst/>
              <a:latin typeface="+mn-lt"/>
              <a:ea typeface="+mn-ea"/>
              <a:cs typeface="+mn-cs"/>
            </a:rPr>
            <a:t>、依然として類似団体内平均値を上回っています。主な要因としては、類似団体平均と比較して、単独事業費の割合が高くなっていることです。これは、本町が「安全・安心・安定」のまちづくりを目指しており、特に増加を続ける子ども人口に対応するため、子育て支援施策に力を注いでいるためです。</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しかし、今後は事業内容を精査し、事業費の低減に努めます。</a:t>
          </a:r>
          <a:endParaRPr lang="ja-JP" altLang="ja-JP" sz="105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29028</xdr:rowOff>
    </xdr:from>
    <xdr:to>
      <xdr:col>24</xdr:col>
      <xdr:colOff>25400</xdr:colOff>
      <xdr:row>60</xdr:row>
      <xdr:rowOff>94343</xdr:rowOff>
    </xdr:to>
    <xdr:cxnSp macro="">
      <xdr:nvCxnSpPr>
        <xdr:cNvPr id="192" name="直線コネクタ 191"/>
        <xdr:cNvCxnSpPr/>
      </xdr:nvCxnSpPr>
      <xdr:spPr>
        <a:xfrm flipV="1">
          <a:off x="3987800" y="103160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135165</xdr:rowOff>
    </xdr:from>
    <xdr:to>
      <xdr:col>19</xdr:col>
      <xdr:colOff>187325</xdr:colOff>
      <xdr:row>60</xdr:row>
      <xdr:rowOff>94343</xdr:rowOff>
    </xdr:to>
    <xdr:cxnSp macro="">
      <xdr:nvCxnSpPr>
        <xdr:cNvPr id="195" name="直線コネクタ 194"/>
        <xdr:cNvCxnSpPr/>
      </xdr:nvCxnSpPr>
      <xdr:spPr>
        <a:xfrm>
          <a:off x="3098800" y="102507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159657</xdr:rowOff>
    </xdr:from>
    <xdr:to>
      <xdr:col>15</xdr:col>
      <xdr:colOff>98425</xdr:colOff>
      <xdr:row>59</xdr:row>
      <xdr:rowOff>135165</xdr:rowOff>
    </xdr:to>
    <xdr:cxnSp macro="">
      <xdr:nvCxnSpPr>
        <xdr:cNvPr id="198" name="直線コネクタ 197"/>
        <xdr:cNvCxnSpPr/>
      </xdr:nvCxnSpPr>
      <xdr:spPr>
        <a:xfrm>
          <a:off x="2209800" y="101037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45357</xdr:rowOff>
    </xdr:from>
    <xdr:to>
      <xdr:col>11</xdr:col>
      <xdr:colOff>9525</xdr:colOff>
      <xdr:row>58</xdr:row>
      <xdr:rowOff>159657</xdr:rowOff>
    </xdr:to>
    <xdr:cxnSp macro="">
      <xdr:nvCxnSpPr>
        <xdr:cNvPr id="201" name="直線コネクタ 200"/>
        <xdr:cNvCxnSpPr/>
      </xdr:nvCxnSpPr>
      <xdr:spPr>
        <a:xfrm>
          <a:off x="1320800" y="99894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149678</xdr:rowOff>
    </xdr:from>
    <xdr:to>
      <xdr:col>24</xdr:col>
      <xdr:colOff>76200</xdr:colOff>
      <xdr:row>60</xdr:row>
      <xdr:rowOff>79828</xdr:rowOff>
    </xdr:to>
    <xdr:sp macro="" textlink="">
      <xdr:nvSpPr>
        <xdr:cNvPr id="211" name="楕円 210"/>
        <xdr:cNvSpPr/>
      </xdr:nvSpPr>
      <xdr:spPr>
        <a:xfrm>
          <a:off x="47752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121755</xdr:rowOff>
    </xdr:from>
    <xdr:ext cx="762000" cy="259045"/>
    <xdr:sp macro="" textlink="">
      <xdr:nvSpPr>
        <xdr:cNvPr id="212" name="扶助費該当値テキスト"/>
        <xdr:cNvSpPr txBox="1"/>
      </xdr:nvSpPr>
      <xdr:spPr>
        <a:xfrm>
          <a:off x="49149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43543</xdr:rowOff>
    </xdr:from>
    <xdr:to>
      <xdr:col>20</xdr:col>
      <xdr:colOff>38100</xdr:colOff>
      <xdr:row>60</xdr:row>
      <xdr:rowOff>145143</xdr:rowOff>
    </xdr:to>
    <xdr:sp macro="" textlink="">
      <xdr:nvSpPr>
        <xdr:cNvPr id="213" name="楕円 212"/>
        <xdr:cNvSpPr/>
      </xdr:nvSpPr>
      <xdr:spPr>
        <a:xfrm>
          <a:off x="3937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129920</xdr:rowOff>
    </xdr:from>
    <xdr:ext cx="736600" cy="259045"/>
    <xdr:sp macro="" textlink="">
      <xdr:nvSpPr>
        <xdr:cNvPr id="214" name="テキスト ボックス 213"/>
        <xdr:cNvSpPr txBox="1"/>
      </xdr:nvSpPr>
      <xdr:spPr>
        <a:xfrm>
          <a:off x="3606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84365</xdr:rowOff>
    </xdr:from>
    <xdr:to>
      <xdr:col>15</xdr:col>
      <xdr:colOff>149225</xdr:colOff>
      <xdr:row>60</xdr:row>
      <xdr:rowOff>14515</xdr:rowOff>
    </xdr:to>
    <xdr:sp macro="" textlink="">
      <xdr:nvSpPr>
        <xdr:cNvPr id="215" name="楕円 214"/>
        <xdr:cNvSpPr/>
      </xdr:nvSpPr>
      <xdr:spPr>
        <a:xfrm>
          <a:off x="3048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170742</xdr:rowOff>
    </xdr:from>
    <xdr:ext cx="762000" cy="259045"/>
    <xdr:sp macro="" textlink="">
      <xdr:nvSpPr>
        <xdr:cNvPr id="216" name="テキスト ボックス 215"/>
        <xdr:cNvSpPr txBox="1"/>
      </xdr:nvSpPr>
      <xdr:spPr>
        <a:xfrm>
          <a:off x="2717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108857</xdr:rowOff>
    </xdr:from>
    <xdr:to>
      <xdr:col>11</xdr:col>
      <xdr:colOff>60325</xdr:colOff>
      <xdr:row>59</xdr:row>
      <xdr:rowOff>39007</xdr:rowOff>
    </xdr:to>
    <xdr:sp macro="" textlink="">
      <xdr:nvSpPr>
        <xdr:cNvPr id="217" name="楕円 216"/>
        <xdr:cNvSpPr/>
      </xdr:nvSpPr>
      <xdr:spPr>
        <a:xfrm>
          <a:off x="2159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23784</xdr:rowOff>
    </xdr:from>
    <xdr:ext cx="762000" cy="259045"/>
    <xdr:sp macro="" textlink="">
      <xdr:nvSpPr>
        <xdr:cNvPr id="218" name="テキスト ボックス 217"/>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166007</xdr:rowOff>
    </xdr:from>
    <xdr:to>
      <xdr:col>6</xdr:col>
      <xdr:colOff>171450</xdr:colOff>
      <xdr:row>58</xdr:row>
      <xdr:rowOff>96157</xdr:rowOff>
    </xdr:to>
    <xdr:sp macro="" textlink="">
      <xdr:nvSpPr>
        <xdr:cNvPr id="219" name="楕円 218"/>
        <xdr:cNvSpPr/>
      </xdr:nvSpPr>
      <xdr:spPr>
        <a:xfrm>
          <a:off x="1270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80934</xdr:rowOff>
    </xdr:from>
    <xdr:ext cx="762000" cy="259045"/>
    <xdr:sp macro="" textlink="">
      <xdr:nvSpPr>
        <xdr:cNvPr id="220" name="テキスト ボックス 219"/>
        <xdr:cNvSpPr txBox="1"/>
      </xdr:nvSpPr>
      <xdr:spPr>
        <a:xfrm>
          <a:off x="939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今年度は</a:t>
          </a:r>
          <a:r>
            <a:rPr kumimoji="1" lang="en-US" altLang="ja-JP" sz="1200">
              <a:solidFill>
                <a:schemeClr val="dk1"/>
              </a:solidFill>
              <a:effectLst/>
              <a:latin typeface="+mn-lt"/>
              <a:ea typeface="+mn-ea"/>
              <a:cs typeface="+mn-cs"/>
            </a:rPr>
            <a:t>12.0</a:t>
          </a:r>
          <a:r>
            <a:rPr kumimoji="1" lang="ja-JP" altLang="ja-JP" sz="1200">
              <a:solidFill>
                <a:schemeClr val="dk1"/>
              </a:solidFill>
              <a:effectLst/>
              <a:latin typeface="+mn-lt"/>
              <a:ea typeface="+mn-ea"/>
              <a:cs typeface="+mn-cs"/>
            </a:rPr>
            <a:t>％と前年度から</a:t>
          </a:r>
          <a:r>
            <a:rPr kumimoji="1" lang="en-US" altLang="ja-JP" sz="1200">
              <a:solidFill>
                <a:schemeClr val="dk1"/>
              </a:solidFill>
              <a:effectLst/>
              <a:latin typeface="+mn-lt"/>
              <a:ea typeface="+mn-ea"/>
              <a:cs typeface="+mn-cs"/>
            </a:rPr>
            <a:t>0.5</a:t>
          </a:r>
          <a:r>
            <a:rPr kumimoji="1" lang="ja-JP" altLang="en-US" sz="1200">
              <a:solidFill>
                <a:schemeClr val="dk1"/>
              </a:solidFill>
              <a:effectLst/>
              <a:latin typeface="+mn-lt"/>
              <a:ea typeface="+mn-ea"/>
              <a:cs typeface="+mn-cs"/>
            </a:rPr>
            <a:t>ポイントの下降</a:t>
          </a:r>
          <a:r>
            <a:rPr kumimoji="1" lang="ja-JP" altLang="ja-JP" sz="1200">
              <a:solidFill>
                <a:schemeClr val="dk1"/>
              </a:solidFill>
              <a:effectLst/>
              <a:latin typeface="+mn-lt"/>
              <a:ea typeface="+mn-ea"/>
              <a:cs typeface="+mn-cs"/>
            </a:rPr>
            <a:t>となりました。依然として類似団体内平均値を</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ポイント下回っています。</a:t>
          </a:r>
          <a:endParaRPr lang="ja-JP" altLang="ja-JP" sz="1200">
            <a:effectLst/>
          </a:endParaRPr>
        </a:p>
        <a:p>
          <a:r>
            <a:rPr kumimoji="1" lang="ja-JP" altLang="ja-JP" sz="1200">
              <a:solidFill>
                <a:schemeClr val="dk1"/>
              </a:solidFill>
              <a:effectLst/>
              <a:latin typeface="+mn-lt"/>
              <a:ea typeface="+mn-ea"/>
              <a:cs typeface="+mn-cs"/>
            </a:rPr>
            <a:t>　下水道事業の公債費に対するものや、国民健康保険、介護保険及び後期高齢者医療への繰出金について、引き続き経費の低減に努めます。</a:t>
          </a:r>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50800</xdr:rowOff>
    </xdr:to>
    <xdr:cxnSp macro="">
      <xdr:nvCxnSpPr>
        <xdr:cNvPr id="253" name="直線コネクタ 252"/>
        <xdr:cNvCxnSpPr/>
      </xdr:nvCxnSpPr>
      <xdr:spPr>
        <a:xfrm flipV="1">
          <a:off x="15671800" y="961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54"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50800</xdr:rowOff>
    </xdr:to>
    <xdr:cxnSp macro="">
      <xdr:nvCxnSpPr>
        <xdr:cNvPr id="256" name="直線コネクタ 255"/>
        <xdr:cNvCxnSpPr/>
      </xdr:nvCxnSpPr>
      <xdr:spPr>
        <a:xfrm>
          <a:off x="14782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8" name="テキスト ボックス 25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81280</xdr:rowOff>
    </xdr:to>
    <xdr:cxnSp macro="">
      <xdr:nvCxnSpPr>
        <xdr:cNvPr id="259" name="直線コネクタ 258"/>
        <xdr:cNvCxnSpPr/>
      </xdr:nvCxnSpPr>
      <xdr:spPr>
        <a:xfrm flipV="1">
          <a:off x="13893800" y="965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61" name="テキスト ボックス 26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96520</xdr:rowOff>
    </xdr:to>
    <xdr:cxnSp macro="">
      <xdr:nvCxnSpPr>
        <xdr:cNvPr id="262" name="直線コネクタ 261"/>
        <xdr:cNvCxnSpPr/>
      </xdr:nvCxnSpPr>
      <xdr:spPr>
        <a:xfrm flipV="1">
          <a:off x="13004800" y="968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6367</xdr:rowOff>
    </xdr:from>
    <xdr:ext cx="762000" cy="259045"/>
    <xdr:sp macro="" textlink="">
      <xdr:nvSpPr>
        <xdr:cNvPr id="264" name="テキスト ボックス 263"/>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5" name="フローチャート: 判断 264"/>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6" name="テキスト ボックス 265"/>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2" name="楕円 271"/>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3"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4" name="楕円 273"/>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75" name="テキスト ボックス 274"/>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6" name="楕円 275"/>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7" name="テキスト ボックス 276"/>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8" name="楕円 277"/>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9" name="テキスト ボックス 278"/>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45720</xdr:rowOff>
    </xdr:from>
    <xdr:to>
      <xdr:col>65</xdr:col>
      <xdr:colOff>53975</xdr:colOff>
      <xdr:row>56</xdr:row>
      <xdr:rowOff>147320</xdr:rowOff>
    </xdr:to>
    <xdr:sp macro="" textlink="">
      <xdr:nvSpPr>
        <xdr:cNvPr id="280" name="楕円 279"/>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157497</xdr:rowOff>
    </xdr:from>
    <xdr:ext cx="762000" cy="259045"/>
    <xdr:sp macro="" textlink="">
      <xdr:nvSpPr>
        <xdr:cNvPr id="281" name="テキスト ボックス 280"/>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消防やごみ処理など、一部事務組合への負担金が大きな割合を占めており、負担金の増減により大きく左右されます。</a:t>
          </a:r>
          <a:endParaRPr lang="ja-JP" altLang="ja-JP" sz="1200">
            <a:effectLst/>
          </a:endParaRPr>
        </a:p>
        <a:p>
          <a:r>
            <a:rPr kumimoji="1" lang="ja-JP" altLang="ja-JP" sz="1200">
              <a:solidFill>
                <a:schemeClr val="dk1"/>
              </a:solidFill>
              <a:effectLst/>
              <a:latin typeface="+mn-lt"/>
              <a:ea typeface="+mn-ea"/>
              <a:cs typeface="+mn-cs"/>
            </a:rPr>
            <a:t>　今年度は、</a:t>
          </a:r>
          <a:r>
            <a:rPr kumimoji="1" lang="en-US" altLang="ja-JP" sz="1200">
              <a:solidFill>
                <a:schemeClr val="dk1"/>
              </a:solidFill>
              <a:effectLst/>
              <a:latin typeface="+mn-lt"/>
              <a:ea typeface="+mn-ea"/>
              <a:cs typeface="+mn-cs"/>
            </a:rPr>
            <a:t>11.8</a:t>
          </a:r>
          <a:r>
            <a:rPr kumimoji="1" lang="ja-JP" altLang="ja-JP" sz="1200">
              <a:solidFill>
                <a:schemeClr val="dk1"/>
              </a:solidFill>
              <a:effectLst/>
              <a:latin typeface="+mn-lt"/>
              <a:ea typeface="+mn-ea"/>
              <a:cs typeface="+mn-cs"/>
            </a:rPr>
            <a:t>％と前年度から</a:t>
          </a:r>
          <a:r>
            <a:rPr kumimoji="1" lang="ja-JP" altLang="en-US" sz="1200">
              <a:solidFill>
                <a:schemeClr val="dk1"/>
              </a:solidFill>
              <a:effectLst/>
              <a:latin typeface="+mn-lt"/>
              <a:ea typeface="+mn-ea"/>
              <a:cs typeface="+mn-cs"/>
            </a:rPr>
            <a:t>ほぼ</a:t>
          </a:r>
          <a:r>
            <a:rPr kumimoji="1" lang="ja-JP" altLang="ja-JP" sz="1200">
              <a:solidFill>
                <a:schemeClr val="dk1"/>
              </a:solidFill>
              <a:effectLst/>
              <a:latin typeface="+mn-lt"/>
              <a:ea typeface="+mn-ea"/>
              <a:cs typeface="+mn-cs"/>
            </a:rPr>
            <a:t>横ばいとなりました。依然として、類似団体内平均値より</a:t>
          </a:r>
          <a:r>
            <a:rPr kumimoji="1" lang="en-US" altLang="ja-JP" sz="1200">
              <a:solidFill>
                <a:schemeClr val="dk1"/>
              </a:solidFill>
              <a:effectLst/>
              <a:latin typeface="+mn-lt"/>
              <a:ea typeface="+mn-ea"/>
              <a:cs typeface="+mn-cs"/>
            </a:rPr>
            <a:t>1.7</a:t>
          </a:r>
          <a:r>
            <a:rPr kumimoji="1" lang="ja-JP" altLang="ja-JP" sz="1200">
              <a:solidFill>
                <a:schemeClr val="dk1"/>
              </a:solidFill>
              <a:effectLst/>
              <a:latin typeface="+mn-lt"/>
              <a:ea typeface="+mn-ea"/>
              <a:cs typeface="+mn-cs"/>
            </a:rPr>
            <a:t>ポイント下回っています。今後も補助金交付事業の内容を精査し、比率の抑制及び適正化に努めます。</a:t>
          </a:r>
          <a:endParaRPr lang="ja-JP" altLang="ja-JP" sz="12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168910</xdr:rowOff>
    </xdr:from>
    <xdr:to>
      <xdr:col>82</xdr:col>
      <xdr:colOff>107950</xdr:colOff>
      <xdr:row>36</xdr:row>
      <xdr:rowOff>5080</xdr:rowOff>
    </xdr:to>
    <xdr:cxnSp macro="">
      <xdr:nvCxnSpPr>
        <xdr:cNvPr id="314" name="直線コネクタ 313"/>
        <xdr:cNvCxnSpPr/>
      </xdr:nvCxnSpPr>
      <xdr:spPr>
        <a:xfrm flipV="1">
          <a:off x="15671800" y="61696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5"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5080</xdr:rowOff>
    </xdr:from>
    <xdr:to>
      <xdr:col>78</xdr:col>
      <xdr:colOff>69850</xdr:colOff>
      <xdr:row>36</xdr:row>
      <xdr:rowOff>5080</xdr:rowOff>
    </xdr:to>
    <xdr:cxnSp macro="">
      <xdr:nvCxnSpPr>
        <xdr:cNvPr id="317" name="直線コネクタ 316"/>
        <xdr:cNvCxnSpPr/>
      </xdr:nvCxnSpPr>
      <xdr:spPr>
        <a:xfrm>
          <a:off x="14782800" y="6177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5080</xdr:rowOff>
    </xdr:from>
    <xdr:to>
      <xdr:col>73</xdr:col>
      <xdr:colOff>180975</xdr:colOff>
      <xdr:row>36</xdr:row>
      <xdr:rowOff>27940</xdr:rowOff>
    </xdr:to>
    <xdr:cxnSp macro="">
      <xdr:nvCxnSpPr>
        <xdr:cNvPr id="320" name="直線コネクタ 319"/>
        <xdr:cNvCxnSpPr/>
      </xdr:nvCxnSpPr>
      <xdr:spPr>
        <a:xfrm flipV="1">
          <a:off x="13893800" y="6177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27940</xdr:rowOff>
    </xdr:from>
    <xdr:to>
      <xdr:col>69</xdr:col>
      <xdr:colOff>92075</xdr:colOff>
      <xdr:row>36</xdr:row>
      <xdr:rowOff>27940</xdr:rowOff>
    </xdr:to>
    <xdr:cxnSp macro="">
      <xdr:nvCxnSpPr>
        <xdr:cNvPr id="323" name="直線コネクタ 322"/>
        <xdr:cNvCxnSpPr/>
      </xdr:nvCxnSpPr>
      <xdr:spPr>
        <a:xfrm>
          <a:off x="13004800" y="6200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5" name="テキスト ボックス 324"/>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109237</xdr:rowOff>
    </xdr:from>
    <xdr:ext cx="762000" cy="259045"/>
    <xdr:sp macro="" textlink="">
      <xdr:nvSpPr>
        <xdr:cNvPr id="327" name="テキスト ボックス 326"/>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118110</xdr:rowOff>
    </xdr:from>
    <xdr:to>
      <xdr:col>82</xdr:col>
      <xdr:colOff>158750</xdr:colOff>
      <xdr:row>36</xdr:row>
      <xdr:rowOff>48260</xdr:rowOff>
    </xdr:to>
    <xdr:sp macro="" textlink="">
      <xdr:nvSpPr>
        <xdr:cNvPr id="333" name="楕円 332"/>
        <xdr:cNvSpPr/>
      </xdr:nvSpPr>
      <xdr:spPr>
        <a:xfrm>
          <a:off x="16459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134637</xdr:rowOff>
    </xdr:from>
    <xdr:ext cx="762000" cy="259045"/>
    <xdr:sp macro="" textlink="">
      <xdr:nvSpPr>
        <xdr:cNvPr id="334" name="補助費等該当値テキスト"/>
        <xdr:cNvSpPr txBox="1"/>
      </xdr:nvSpPr>
      <xdr:spPr>
        <a:xfrm>
          <a:off x="16598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125730</xdr:rowOff>
    </xdr:from>
    <xdr:to>
      <xdr:col>78</xdr:col>
      <xdr:colOff>120650</xdr:colOff>
      <xdr:row>36</xdr:row>
      <xdr:rowOff>55880</xdr:rowOff>
    </xdr:to>
    <xdr:sp macro="" textlink="">
      <xdr:nvSpPr>
        <xdr:cNvPr id="335" name="楕円 334"/>
        <xdr:cNvSpPr/>
      </xdr:nvSpPr>
      <xdr:spPr>
        <a:xfrm>
          <a:off x="15621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66057</xdr:rowOff>
    </xdr:from>
    <xdr:ext cx="736600" cy="259045"/>
    <xdr:sp macro="" textlink="">
      <xdr:nvSpPr>
        <xdr:cNvPr id="336" name="テキスト ボックス 335"/>
        <xdr:cNvSpPr txBox="1"/>
      </xdr:nvSpPr>
      <xdr:spPr>
        <a:xfrm>
          <a:off x="15290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125730</xdr:rowOff>
    </xdr:from>
    <xdr:to>
      <xdr:col>74</xdr:col>
      <xdr:colOff>31750</xdr:colOff>
      <xdr:row>36</xdr:row>
      <xdr:rowOff>55880</xdr:rowOff>
    </xdr:to>
    <xdr:sp macro="" textlink="">
      <xdr:nvSpPr>
        <xdr:cNvPr id="337" name="楕円 336"/>
        <xdr:cNvSpPr/>
      </xdr:nvSpPr>
      <xdr:spPr>
        <a:xfrm>
          <a:off x="14732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66057</xdr:rowOff>
    </xdr:from>
    <xdr:ext cx="762000" cy="259045"/>
    <xdr:sp macro="" textlink="">
      <xdr:nvSpPr>
        <xdr:cNvPr id="338" name="テキスト ボックス 337"/>
        <xdr:cNvSpPr txBox="1"/>
      </xdr:nvSpPr>
      <xdr:spPr>
        <a:xfrm>
          <a:off x="14401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148590</xdr:rowOff>
    </xdr:from>
    <xdr:to>
      <xdr:col>69</xdr:col>
      <xdr:colOff>142875</xdr:colOff>
      <xdr:row>36</xdr:row>
      <xdr:rowOff>78740</xdr:rowOff>
    </xdr:to>
    <xdr:sp macro="" textlink="">
      <xdr:nvSpPr>
        <xdr:cNvPr id="339" name="楕円 338"/>
        <xdr:cNvSpPr/>
      </xdr:nvSpPr>
      <xdr:spPr>
        <a:xfrm>
          <a:off x="13843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88917</xdr:rowOff>
    </xdr:from>
    <xdr:ext cx="762000" cy="259045"/>
    <xdr:sp macro="" textlink="">
      <xdr:nvSpPr>
        <xdr:cNvPr id="340" name="テキスト ボックス 339"/>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148590</xdr:rowOff>
    </xdr:from>
    <xdr:to>
      <xdr:col>65</xdr:col>
      <xdr:colOff>53975</xdr:colOff>
      <xdr:row>36</xdr:row>
      <xdr:rowOff>78740</xdr:rowOff>
    </xdr:to>
    <xdr:sp macro="" textlink="">
      <xdr:nvSpPr>
        <xdr:cNvPr id="341" name="楕円 340"/>
        <xdr:cNvSpPr/>
      </xdr:nvSpPr>
      <xdr:spPr>
        <a:xfrm>
          <a:off x="12954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88917</xdr:rowOff>
    </xdr:from>
    <xdr:ext cx="762000" cy="259045"/>
    <xdr:sp macro="" textlink="">
      <xdr:nvSpPr>
        <xdr:cNvPr id="342" name="テキスト ボックス 341"/>
        <xdr:cNvSpPr txBox="1"/>
      </xdr:nvSpPr>
      <xdr:spPr>
        <a:xfrm>
          <a:off x="12623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公債費に係る経常収支比率は、今年度において</a:t>
          </a:r>
          <a:r>
            <a:rPr kumimoji="1" lang="en-US" altLang="ja-JP" sz="1200">
              <a:solidFill>
                <a:schemeClr val="dk1"/>
              </a:solidFill>
              <a:effectLst/>
              <a:latin typeface="+mn-lt"/>
              <a:ea typeface="+mn-ea"/>
              <a:cs typeface="+mn-cs"/>
            </a:rPr>
            <a:t>11.2</a:t>
          </a:r>
          <a:r>
            <a:rPr kumimoji="1" lang="ja-JP" altLang="ja-JP" sz="1200">
              <a:solidFill>
                <a:schemeClr val="dk1"/>
              </a:solidFill>
              <a:effectLst/>
              <a:latin typeface="+mn-lt"/>
              <a:ea typeface="+mn-ea"/>
              <a:cs typeface="+mn-cs"/>
            </a:rPr>
            <a:t>％と前年度より</a:t>
          </a:r>
          <a:r>
            <a:rPr kumimoji="1" lang="en-US" altLang="ja-JP" sz="1200">
              <a:solidFill>
                <a:schemeClr val="dk1"/>
              </a:solidFill>
              <a:effectLst/>
              <a:latin typeface="+mn-lt"/>
              <a:ea typeface="+mn-ea"/>
              <a:cs typeface="+mn-cs"/>
            </a:rPr>
            <a:t>0.6</a:t>
          </a:r>
          <a:r>
            <a:rPr kumimoji="1" lang="ja-JP" altLang="ja-JP" sz="1200">
              <a:solidFill>
                <a:schemeClr val="dk1"/>
              </a:solidFill>
              <a:effectLst/>
              <a:latin typeface="+mn-lt"/>
              <a:ea typeface="+mn-ea"/>
              <a:cs typeface="+mn-cs"/>
            </a:rPr>
            <a:t>ポイント上昇しました。依然として類似団体平均値を</a:t>
          </a:r>
          <a:r>
            <a:rPr kumimoji="1" lang="en-US" altLang="ja-JP" sz="1200">
              <a:solidFill>
                <a:schemeClr val="dk1"/>
              </a:solidFill>
              <a:effectLst/>
              <a:latin typeface="+mn-lt"/>
              <a:ea typeface="+mn-ea"/>
              <a:cs typeface="+mn-cs"/>
            </a:rPr>
            <a:t>1.9</a:t>
          </a:r>
          <a:r>
            <a:rPr kumimoji="1" lang="ja-JP" altLang="ja-JP" sz="1200">
              <a:solidFill>
                <a:schemeClr val="dk1"/>
              </a:solidFill>
              <a:effectLst/>
              <a:latin typeface="+mn-lt"/>
              <a:ea typeface="+mn-ea"/>
              <a:cs typeface="+mn-cs"/>
            </a:rPr>
            <a:t>ポイント下回っているものの、増加傾向が続いています。</a:t>
          </a:r>
          <a:endParaRPr lang="ja-JP" altLang="ja-JP" sz="1200">
            <a:effectLst/>
          </a:endParaRPr>
        </a:p>
        <a:p>
          <a:r>
            <a:rPr kumimoji="1" lang="ja-JP" altLang="ja-JP" sz="1200">
              <a:solidFill>
                <a:schemeClr val="dk1"/>
              </a:solidFill>
              <a:effectLst/>
              <a:latin typeface="+mn-lt"/>
              <a:ea typeface="+mn-ea"/>
              <a:cs typeface="+mn-cs"/>
            </a:rPr>
            <a:t>　増加の要因である新庁舎建設事業の償還がしばらく続き、臨時財政対策債の償還が年々増加していることもあり、さらに上昇することが想定されます。</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117202</xdr:rowOff>
    </xdr:from>
    <xdr:to>
      <xdr:col>24</xdr:col>
      <xdr:colOff>25400</xdr:colOff>
      <xdr:row>76</xdr:row>
      <xdr:rowOff>156392</xdr:rowOff>
    </xdr:to>
    <xdr:cxnSp macro="">
      <xdr:nvCxnSpPr>
        <xdr:cNvPr id="376" name="直線コネクタ 375"/>
        <xdr:cNvCxnSpPr/>
      </xdr:nvCxnSpPr>
      <xdr:spPr>
        <a:xfrm>
          <a:off x="3987800" y="13147402"/>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30315</xdr:rowOff>
    </xdr:from>
    <xdr:ext cx="762000" cy="259045"/>
    <xdr:sp macro="" textlink="">
      <xdr:nvSpPr>
        <xdr:cNvPr id="377" name="公債費平均値テキスト"/>
        <xdr:cNvSpPr txBox="1"/>
      </xdr:nvSpPr>
      <xdr:spPr>
        <a:xfrm>
          <a:off x="4914900" y="13231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32294</xdr:rowOff>
    </xdr:from>
    <xdr:to>
      <xdr:col>19</xdr:col>
      <xdr:colOff>187325</xdr:colOff>
      <xdr:row>76</xdr:row>
      <xdr:rowOff>117202</xdr:rowOff>
    </xdr:to>
    <xdr:cxnSp macro="">
      <xdr:nvCxnSpPr>
        <xdr:cNvPr id="379" name="直線コネクタ 378"/>
        <xdr:cNvCxnSpPr/>
      </xdr:nvCxnSpPr>
      <xdr:spPr>
        <a:xfrm>
          <a:off x="3098800" y="13062494"/>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81" name="テキスト ボックス 380"/>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53522</xdr:rowOff>
    </xdr:from>
    <xdr:to>
      <xdr:col>15</xdr:col>
      <xdr:colOff>98425</xdr:colOff>
      <xdr:row>76</xdr:row>
      <xdr:rowOff>32294</xdr:rowOff>
    </xdr:to>
    <xdr:cxnSp macro="">
      <xdr:nvCxnSpPr>
        <xdr:cNvPr id="382" name="直線コネクタ 381"/>
        <xdr:cNvCxnSpPr/>
      </xdr:nvCxnSpPr>
      <xdr:spPr>
        <a:xfrm>
          <a:off x="2209800" y="12912272"/>
          <a:ext cx="8890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84" name="テキスト ボックス 383"/>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20865</xdr:rowOff>
    </xdr:from>
    <xdr:to>
      <xdr:col>11</xdr:col>
      <xdr:colOff>9525</xdr:colOff>
      <xdr:row>75</xdr:row>
      <xdr:rowOff>53522</xdr:rowOff>
    </xdr:to>
    <xdr:cxnSp macro="">
      <xdr:nvCxnSpPr>
        <xdr:cNvPr id="385" name="直線コネクタ 384"/>
        <xdr:cNvCxnSpPr/>
      </xdr:nvCxnSpPr>
      <xdr:spPr>
        <a:xfrm>
          <a:off x="1320800" y="12879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7" name="テキスト ボックス 386"/>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143148</xdr:rowOff>
    </xdr:from>
    <xdr:to>
      <xdr:col>6</xdr:col>
      <xdr:colOff>171450</xdr:colOff>
      <xdr:row>78</xdr:row>
      <xdr:rowOff>73298</xdr:rowOff>
    </xdr:to>
    <xdr:sp macro="" textlink="">
      <xdr:nvSpPr>
        <xdr:cNvPr id="388" name="フローチャート: 判断 387"/>
        <xdr:cNvSpPr/>
      </xdr:nvSpPr>
      <xdr:spPr>
        <a:xfrm>
          <a:off x="1270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58075</xdr:rowOff>
    </xdr:from>
    <xdr:ext cx="762000" cy="259045"/>
    <xdr:sp macro="" textlink="">
      <xdr:nvSpPr>
        <xdr:cNvPr id="389" name="テキスト ボックス 388"/>
        <xdr:cNvSpPr txBox="1"/>
      </xdr:nvSpPr>
      <xdr:spPr>
        <a:xfrm>
          <a:off x="939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105592</xdr:rowOff>
    </xdr:from>
    <xdr:to>
      <xdr:col>24</xdr:col>
      <xdr:colOff>76200</xdr:colOff>
      <xdr:row>77</xdr:row>
      <xdr:rowOff>35742</xdr:rowOff>
    </xdr:to>
    <xdr:sp macro="" textlink="">
      <xdr:nvSpPr>
        <xdr:cNvPr id="395" name="楕円 394"/>
        <xdr:cNvSpPr/>
      </xdr:nvSpPr>
      <xdr:spPr>
        <a:xfrm>
          <a:off x="47752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122119</xdr:rowOff>
    </xdr:from>
    <xdr:ext cx="762000" cy="259045"/>
    <xdr:sp macro="" textlink="">
      <xdr:nvSpPr>
        <xdr:cNvPr id="396" name="公債費該当値テキスト"/>
        <xdr:cNvSpPr txBox="1"/>
      </xdr:nvSpPr>
      <xdr:spPr>
        <a:xfrm>
          <a:off x="4914900" y="129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66402</xdr:rowOff>
    </xdr:from>
    <xdr:to>
      <xdr:col>20</xdr:col>
      <xdr:colOff>38100</xdr:colOff>
      <xdr:row>76</xdr:row>
      <xdr:rowOff>168002</xdr:rowOff>
    </xdr:to>
    <xdr:sp macro="" textlink="">
      <xdr:nvSpPr>
        <xdr:cNvPr id="397" name="楕円 396"/>
        <xdr:cNvSpPr/>
      </xdr:nvSpPr>
      <xdr:spPr>
        <a:xfrm>
          <a:off x="3937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6730</xdr:rowOff>
    </xdr:from>
    <xdr:ext cx="736600" cy="259045"/>
    <xdr:sp macro="" textlink="">
      <xdr:nvSpPr>
        <xdr:cNvPr id="398" name="テキスト ボックス 397"/>
        <xdr:cNvSpPr txBox="1"/>
      </xdr:nvSpPr>
      <xdr:spPr>
        <a:xfrm>
          <a:off x="3606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152944</xdr:rowOff>
    </xdr:from>
    <xdr:to>
      <xdr:col>15</xdr:col>
      <xdr:colOff>149225</xdr:colOff>
      <xdr:row>76</xdr:row>
      <xdr:rowOff>83094</xdr:rowOff>
    </xdr:to>
    <xdr:sp macro="" textlink="">
      <xdr:nvSpPr>
        <xdr:cNvPr id="399" name="楕円 398"/>
        <xdr:cNvSpPr/>
      </xdr:nvSpPr>
      <xdr:spPr>
        <a:xfrm>
          <a:off x="3048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93271</xdr:rowOff>
    </xdr:from>
    <xdr:ext cx="762000" cy="259045"/>
    <xdr:sp macro="" textlink="">
      <xdr:nvSpPr>
        <xdr:cNvPr id="400" name="テキスト ボックス 399"/>
        <xdr:cNvSpPr txBox="1"/>
      </xdr:nvSpPr>
      <xdr:spPr>
        <a:xfrm>
          <a:off x="2717800" y="1278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2722</xdr:rowOff>
    </xdr:from>
    <xdr:to>
      <xdr:col>11</xdr:col>
      <xdr:colOff>60325</xdr:colOff>
      <xdr:row>75</xdr:row>
      <xdr:rowOff>104322</xdr:rowOff>
    </xdr:to>
    <xdr:sp macro="" textlink="">
      <xdr:nvSpPr>
        <xdr:cNvPr id="401" name="楕円 400"/>
        <xdr:cNvSpPr/>
      </xdr:nvSpPr>
      <xdr:spPr>
        <a:xfrm>
          <a:off x="2159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114499</xdr:rowOff>
    </xdr:from>
    <xdr:ext cx="762000" cy="259045"/>
    <xdr:sp macro="" textlink="">
      <xdr:nvSpPr>
        <xdr:cNvPr id="402" name="テキスト ボックス 401"/>
        <xdr:cNvSpPr txBox="1"/>
      </xdr:nvSpPr>
      <xdr:spPr>
        <a:xfrm>
          <a:off x="1828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141515</xdr:rowOff>
    </xdr:from>
    <xdr:to>
      <xdr:col>6</xdr:col>
      <xdr:colOff>171450</xdr:colOff>
      <xdr:row>75</xdr:row>
      <xdr:rowOff>71665</xdr:rowOff>
    </xdr:to>
    <xdr:sp macro="" textlink="">
      <xdr:nvSpPr>
        <xdr:cNvPr id="403" name="楕円 402"/>
        <xdr:cNvSpPr/>
      </xdr:nvSpPr>
      <xdr:spPr>
        <a:xfrm>
          <a:off x="1270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81842</xdr:rowOff>
    </xdr:from>
    <xdr:ext cx="762000" cy="259045"/>
    <xdr:sp macro="" textlink="">
      <xdr:nvSpPr>
        <xdr:cNvPr id="404" name="テキスト ボックス 403"/>
        <xdr:cNvSpPr txBox="1"/>
      </xdr:nvSpPr>
      <xdr:spPr>
        <a:xfrm>
          <a:off x="939800" y="125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前年度に比べて</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下降</a:t>
          </a:r>
          <a:r>
            <a:rPr kumimoji="1" lang="ja-JP" altLang="ja-JP" sz="1200">
              <a:solidFill>
                <a:schemeClr val="dk1"/>
              </a:solidFill>
              <a:effectLst/>
              <a:latin typeface="+mn-lt"/>
              <a:ea typeface="+mn-ea"/>
              <a:cs typeface="+mn-cs"/>
            </a:rPr>
            <a:t>し、類似団体内平均値を</a:t>
          </a:r>
          <a:r>
            <a:rPr kumimoji="1" lang="en-US" altLang="ja-JP" sz="1200">
              <a:solidFill>
                <a:schemeClr val="dk1"/>
              </a:solidFill>
              <a:effectLst/>
              <a:latin typeface="+mn-lt"/>
              <a:ea typeface="+mn-ea"/>
              <a:cs typeface="+mn-cs"/>
            </a:rPr>
            <a:t>1.7</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下回り</a:t>
          </a:r>
          <a:r>
            <a:rPr kumimoji="1" lang="ja-JP" altLang="ja-JP" sz="1200">
              <a:solidFill>
                <a:schemeClr val="dk1"/>
              </a:solidFill>
              <a:effectLst/>
              <a:latin typeface="+mn-lt"/>
              <a:ea typeface="+mn-ea"/>
              <a:cs typeface="+mn-cs"/>
            </a:rPr>
            <a:t>ました。</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物件費</a:t>
          </a:r>
          <a:r>
            <a:rPr kumimoji="1" lang="ja-JP" altLang="ja-JP" sz="1200">
              <a:solidFill>
                <a:schemeClr val="dk1"/>
              </a:solidFill>
              <a:effectLst/>
              <a:latin typeface="+mn-lt"/>
              <a:ea typeface="+mn-ea"/>
              <a:cs typeface="+mn-cs"/>
            </a:rPr>
            <a:t>に係る経常収支比率が</a:t>
          </a:r>
          <a:r>
            <a:rPr kumimoji="1" lang="en-US" altLang="ja-JP" sz="1200">
              <a:solidFill>
                <a:schemeClr val="dk1"/>
              </a:solidFill>
              <a:effectLst/>
              <a:latin typeface="+mn-lt"/>
              <a:ea typeface="+mn-ea"/>
              <a:cs typeface="+mn-cs"/>
            </a:rPr>
            <a:t>0.7</a:t>
          </a:r>
          <a:r>
            <a:rPr kumimoji="1" lang="ja-JP" altLang="ja-JP" sz="1200">
              <a:solidFill>
                <a:schemeClr val="dk1"/>
              </a:solidFill>
              <a:effectLst/>
              <a:latin typeface="+mn-lt"/>
              <a:ea typeface="+mn-ea"/>
              <a:cs typeface="+mn-cs"/>
            </a:rPr>
            <a:t>ポイントの</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その他</a:t>
          </a:r>
          <a:r>
            <a:rPr kumimoji="1" lang="ja-JP" altLang="ja-JP" sz="1200">
              <a:solidFill>
                <a:schemeClr val="dk1"/>
              </a:solidFill>
              <a:effectLst/>
              <a:latin typeface="+mn-lt"/>
              <a:ea typeface="+mn-ea"/>
              <a:cs typeface="+mn-cs"/>
            </a:rPr>
            <a:t>についても</a:t>
          </a:r>
          <a:r>
            <a:rPr kumimoji="1" lang="en-US" altLang="ja-JP" sz="1200">
              <a:solidFill>
                <a:schemeClr val="dk1"/>
              </a:solidFill>
              <a:effectLst/>
              <a:latin typeface="+mn-lt"/>
              <a:ea typeface="+mn-ea"/>
              <a:cs typeface="+mn-cs"/>
            </a:rPr>
            <a:t>0.5</a:t>
          </a:r>
          <a:r>
            <a:rPr kumimoji="1" lang="ja-JP" altLang="ja-JP" sz="1200">
              <a:solidFill>
                <a:schemeClr val="dk1"/>
              </a:solidFill>
              <a:effectLst/>
              <a:latin typeface="+mn-lt"/>
              <a:ea typeface="+mn-ea"/>
              <a:cs typeface="+mn-cs"/>
            </a:rPr>
            <a:t>ポイントの</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となり、類似団体内平均値を</a:t>
          </a:r>
          <a:r>
            <a:rPr kumimoji="1" lang="ja-JP" altLang="en-US" sz="1200">
              <a:solidFill>
                <a:schemeClr val="dk1"/>
              </a:solidFill>
              <a:effectLst/>
              <a:latin typeface="+mn-lt"/>
              <a:ea typeface="+mn-ea"/>
              <a:cs typeface="+mn-cs"/>
            </a:rPr>
            <a:t>下回りました</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今後も</a:t>
          </a:r>
          <a:r>
            <a:rPr kumimoji="1" lang="ja-JP" altLang="ja-JP" sz="1200">
              <a:solidFill>
                <a:schemeClr val="dk1"/>
              </a:solidFill>
              <a:effectLst/>
              <a:latin typeface="+mn-lt"/>
              <a:ea typeface="+mn-ea"/>
              <a:cs typeface="+mn-cs"/>
            </a:rPr>
            <a:t>比率の抑制に努め、全体の抑制につなげていきます。</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96520</xdr:rowOff>
    </xdr:from>
    <xdr:to>
      <xdr:col>82</xdr:col>
      <xdr:colOff>107950</xdr:colOff>
      <xdr:row>77</xdr:row>
      <xdr:rowOff>77470</xdr:rowOff>
    </xdr:to>
    <xdr:cxnSp macro="">
      <xdr:nvCxnSpPr>
        <xdr:cNvPr id="437" name="直線コネクタ 436"/>
        <xdr:cNvCxnSpPr/>
      </xdr:nvCxnSpPr>
      <xdr:spPr>
        <a:xfrm flipV="1">
          <a:off x="15671800" y="131267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147338</xdr:rowOff>
    </xdr:from>
    <xdr:ext cx="762000" cy="259045"/>
    <xdr:sp macro="" textlink="">
      <xdr:nvSpPr>
        <xdr:cNvPr id="438" name="公債費以外平均値テキスト"/>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77</xdr:row>
      <xdr:rowOff>77470</xdr:rowOff>
    </xdr:to>
    <xdr:cxnSp macro="">
      <xdr:nvCxnSpPr>
        <xdr:cNvPr id="440" name="直線コネクタ 439"/>
        <xdr:cNvCxnSpPr/>
      </xdr:nvCxnSpPr>
      <xdr:spPr>
        <a:xfrm>
          <a:off x="14782800" y="131343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42" name="テキスト ボックス 441"/>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76</xdr:row>
      <xdr:rowOff>165100</xdr:rowOff>
    </xdr:to>
    <xdr:cxnSp macro="">
      <xdr:nvCxnSpPr>
        <xdr:cNvPr id="443" name="直線コネクタ 442"/>
        <xdr:cNvCxnSpPr/>
      </xdr:nvCxnSpPr>
      <xdr:spPr>
        <a:xfrm flipV="1">
          <a:off x="13893800" y="131343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45" name="テキスト ボックス 444"/>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96520</xdr:rowOff>
    </xdr:from>
    <xdr:to>
      <xdr:col>69</xdr:col>
      <xdr:colOff>92075</xdr:colOff>
      <xdr:row>76</xdr:row>
      <xdr:rowOff>165100</xdr:rowOff>
    </xdr:to>
    <xdr:cxnSp macro="">
      <xdr:nvCxnSpPr>
        <xdr:cNvPr id="446" name="直線コネクタ 445"/>
        <xdr:cNvCxnSpPr/>
      </xdr:nvCxnSpPr>
      <xdr:spPr>
        <a:xfrm>
          <a:off x="13004800" y="13126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35577</xdr:rowOff>
    </xdr:from>
    <xdr:ext cx="762000" cy="259045"/>
    <xdr:sp macro="" textlink="">
      <xdr:nvSpPr>
        <xdr:cNvPr id="448" name="テキスト ボックス 447"/>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49" name="フローチャート: 判断 448"/>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50" name="テキスト ボックス 449"/>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45720</xdr:rowOff>
    </xdr:from>
    <xdr:to>
      <xdr:col>82</xdr:col>
      <xdr:colOff>158750</xdr:colOff>
      <xdr:row>76</xdr:row>
      <xdr:rowOff>147320</xdr:rowOff>
    </xdr:to>
    <xdr:sp macro="" textlink="">
      <xdr:nvSpPr>
        <xdr:cNvPr id="456" name="楕円 455"/>
        <xdr:cNvSpPr/>
      </xdr:nvSpPr>
      <xdr:spPr>
        <a:xfrm>
          <a:off x="16459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62247</xdr:rowOff>
    </xdr:from>
    <xdr:ext cx="762000" cy="259045"/>
    <xdr:sp macro="" textlink="">
      <xdr:nvSpPr>
        <xdr:cNvPr id="457" name="公債費以外該当値テキスト"/>
        <xdr:cNvSpPr txBox="1"/>
      </xdr:nvSpPr>
      <xdr:spPr>
        <a:xfrm>
          <a:off x="16598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26670</xdr:rowOff>
    </xdr:from>
    <xdr:to>
      <xdr:col>78</xdr:col>
      <xdr:colOff>120650</xdr:colOff>
      <xdr:row>77</xdr:row>
      <xdr:rowOff>128270</xdr:rowOff>
    </xdr:to>
    <xdr:sp macro="" textlink="">
      <xdr:nvSpPr>
        <xdr:cNvPr id="458" name="楕円 457"/>
        <xdr:cNvSpPr/>
      </xdr:nvSpPr>
      <xdr:spPr>
        <a:xfrm>
          <a:off x="15621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113047</xdr:rowOff>
    </xdr:from>
    <xdr:ext cx="736600" cy="259045"/>
    <xdr:sp macro="" textlink="">
      <xdr:nvSpPr>
        <xdr:cNvPr id="459" name="テキスト ボックス 458"/>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60" name="楕円 459"/>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139716</xdr:rowOff>
    </xdr:from>
    <xdr:ext cx="762000" cy="259045"/>
    <xdr:sp macro="" textlink="">
      <xdr:nvSpPr>
        <xdr:cNvPr id="461" name="テキスト ボックス 460"/>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114300</xdr:rowOff>
    </xdr:from>
    <xdr:to>
      <xdr:col>69</xdr:col>
      <xdr:colOff>142875</xdr:colOff>
      <xdr:row>77</xdr:row>
      <xdr:rowOff>44450</xdr:rowOff>
    </xdr:to>
    <xdr:sp macro="" textlink="">
      <xdr:nvSpPr>
        <xdr:cNvPr id="462" name="楕円 461"/>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29227</xdr:rowOff>
    </xdr:from>
    <xdr:ext cx="762000" cy="259045"/>
    <xdr:sp macro="" textlink="">
      <xdr:nvSpPr>
        <xdr:cNvPr id="463" name="テキスト ボックス 462"/>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64" name="楕円 463"/>
        <xdr:cNvSpPr/>
      </xdr:nvSpPr>
      <xdr:spPr>
        <a:xfrm>
          <a:off x="12954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65" name="テキスト ボックス 464"/>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23912</xdr:rowOff>
    </xdr:from>
    <xdr:to>
      <xdr:col>29</xdr:col>
      <xdr:colOff>127000</xdr:colOff>
      <xdr:row>18</xdr:row>
      <xdr:rowOff>33203</xdr:rowOff>
    </xdr:to>
    <xdr:cxnSp macro="">
      <xdr:nvCxnSpPr>
        <xdr:cNvPr id="52" name="直線コネクタ 51"/>
        <xdr:cNvCxnSpPr/>
      </xdr:nvCxnSpPr>
      <xdr:spPr bwMode="auto">
        <a:xfrm>
          <a:off x="5003800" y="3157637"/>
          <a:ext cx="647700" cy="9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164796</xdr:rowOff>
    </xdr:from>
    <xdr:ext cx="762000" cy="259045"/>
    <xdr:sp macro="" textlink="">
      <xdr:nvSpPr>
        <xdr:cNvPr id="53" name="人口1人当たり決算額の推移平均値テキスト130"/>
        <xdr:cNvSpPr txBox="1"/>
      </xdr:nvSpPr>
      <xdr:spPr>
        <a:xfrm>
          <a:off x="5740400" y="2784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23912</xdr:rowOff>
    </xdr:from>
    <xdr:to>
      <xdr:col>26</xdr:col>
      <xdr:colOff>50800</xdr:colOff>
      <xdr:row>18</xdr:row>
      <xdr:rowOff>61746</xdr:rowOff>
    </xdr:to>
    <xdr:cxnSp macro="">
      <xdr:nvCxnSpPr>
        <xdr:cNvPr id="55" name="直線コネクタ 54"/>
        <xdr:cNvCxnSpPr/>
      </xdr:nvCxnSpPr>
      <xdr:spPr bwMode="auto">
        <a:xfrm flipV="1">
          <a:off x="4305300" y="3157637"/>
          <a:ext cx="698500" cy="37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88514</xdr:rowOff>
    </xdr:from>
    <xdr:ext cx="736600" cy="259045"/>
    <xdr:sp macro="" textlink="">
      <xdr:nvSpPr>
        <xdr:cNvPr id="57" name="テキスト ボックス 56"/>
        <xdr:cNvSpPr txBox="1"/>
      </xdr:nvSpPr>
      <xdr:spPr>
        <a:xfrm>
          <a:off x="4622800" y="2707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34853</xdr:rowOff>
    </xdr:from>
    <xdr:to>
      <xdr:col>22</xdr:col>
      <xdr:colOff>114300</xdr:colOff>
      <xdr:row>18</xdr:row>
      <xdr:rowOff>61746</xdr:rowOff>
    </xdr:to>
    <xdr:cxnSp macro="">
      <xdr:nvCxnSpPr>
        <xdr:cNvPr id="58" name="直線コネクタ 57"/>
        <xdr:cNvCxnSpPr/>
      </xdr:nvCxnSpPr>
      <xdr:spPr bwMode="auto">
        <a:xfrm>
          <a:off x="3606800" y="3168578"/>
          <a:ext cx="698500" cy="26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102785</xdr:rowOff>
    </xdr:from>
    <xdr:ext cx="762000" cy="259045"/>
    <xdr:sp macro="" textlink="">
      <xdr:nvSpPr>
        <xdr:cNvPr id="60" name="テキスト ボックス 59"/>
        <xdr:cNvSpPr txBox="1"/>
      </xdr:nvSpPr>
      <xdr:spPr>
        <a:xfrm>
          <a:off x="3924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34183</xdr:rowOff>
    </xdr:from>
    <xdr:to>
      <xdr:col>18</xdr:col>
      <xdr:colOff>177800</xdr:colOff>
      <xdr:row>18</xdr:row>
      <xdr:rowOff>34853</xdr:rowOff>
    </xdr:to>
    <xdr:cxnSp macro="">
      <xdr:nvCxnSpPr>
        <xdr:cNvPr id="61" name="直線コネクタ 60"/>
        <xdr:cNvCxnSpPr/>
      </xdr:nvCxnSpPr>
      <xdr:spPr bwMode="auto">
        <a:xfrm>
          <a:off x="2908300" y="3167908"/>
          <a:ext cx="698500" cy="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88416</xdr:rowOff>
    </xdr:from>
    <xdr:ext cx="762000" cy="259045"/>
    <xdr:sp macro="" textlink="">
      <xdr:nvSpPr>
        <xdr:cNvPr id="63" name="テキスト ボックス 62"/>
        <xdr:cNvSpPr txBox="1"/>
      </xdr:nvSpPr>
      <xdr:spPr>
        <a:xfrm>
          <a:off x="32258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153853</xdr:rowOff>
    </xdr:from>
    <xdr:to>
      <xdr:col>29</xdr:col>
      <xdr:colOff>177800</xdr:colOff>
      <xdr:row>18</xdr:row>
      <xdr:rowOff>84003</xdr:rowOff>
    </xdr:to>
    <xdr:sp macro="" textlink="">
      <xdr:nvSpPr>
        <xdr:cNvPr id="71" name="楕円 70"/>
        <xdr:cNvSpPr/>
      </xdr:nvSpPr>
      <xdr:spPr bwMode="auto">
        <a:xfrm>
          <a:off x="5600700" y="3116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125930</xdr:rowOff>
    </xdr:from>
    <xdr:ext cx="762000" cy="259045"/>
    <xdr:sp macro="" textlink="">
      <xdr:nvSpPr>
        <xdr:cNvPr id="72" name="人口1人当たり決算額の推移該当値テキスト130"/>
        <xdr:cNvSpPr txBox="1"/>
      </xdr:nvSpPr>
      <xdr:spPr>
        <a:xfrm>
          <a:off x="5740400" y="30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144562</xdr:rowOff>
    </xdr:from>
    <xdr:to>
      <xdr:col>26</xdr:col>
      <xdr:colOff>101600</xdr:colOff>
      <xdr:row>18</xdr:row>
      <xdr:rowOff>74712</xdr:rowOff>
    </xdr:to>
    <xdr:sp macro="" textlink="">
      <xdr:nvSpPr>
        <xdr:cNvPr id="73" name="楕円 72"/>
        <xdr:cNvSpPr/>
      </xdr:nvSpPr>
      <xdr:spPr bwMode="auto">
        <a:xfrm>
          <a:off x="4953000" y="3106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59489</xdr:rowOff>
    </xdr:from>
    <xdr:ext cx="736600" cy="259045"/>
    <xdr:sp macro="" textlink="">
      <xdr:nvSpPr>
        <xdr:cNvPr id="74" name="テキスト ボックス 73"/>
        <xdr:cNvSpPr txBox="1"/>
      </xdr:nvSpPr>
      <xdr:spPr>
        <a:xfrm>
          <a:off x="4622800" y="3193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10946</xdr:rowOff>
    </xdr:from>
    <xdr:to>
      <xdr:col>22</xdr:col>
      <xdr:colOff>165100</xdr:colOff>
      <xdr:row>18</xdr:row>
      <xdr:rowOff>112546</xdr:rowOff>
    </xdr:to>
    <xdr:sp macro="" textlink="">
      <xdr:nvSpPr>
        <xdr:cNvPr id="75" name="楕円 74"/>
        <xdr:cNvSpPr/>
      </xdr:nvSpPr>
      <xdr:spPr bwMode="auto">
        <a:xfrm>
          <a:off x="4254500" y="3144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97322</xdr:rowOff>
    </xdr:from>
    <xdr:ext cx="762000" cy="259045"/>
    <xdr:sp macro="" textlink="">
      <xdr:nvSpPr>
        <xdr:cNvPr id="76" name="テキスト ボックス 75"/>
        <xdr:cNvSpPr txBox="1"/>
      </xdr:nvSpPr>
      <xdr:spPr>
        <a:xfrm>
          <a:off x="3924300" y="323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155503</xdr:rowOff>
    </xdr:from>
    <xdr:to>
      <xdr:col>19</xdr:col>
      <xdr:colOff>38100</xdr:colOff>
      <xdr:row>18</xdr:row>
      <xdr:rowOff>85653</xdr:rowOff>
    </xdr:to>
    <xdr:sp macro="" textlink="">
      <xdr:nvSpPr>
        <xdr:cNvPr id="77" name="楕円 76"/>
        <xdr:cNvSpPr/>
      </xdr:nvSpPr>
      <xdr:spPr bwMode="auto">
        <a:xfrm>
          <a:off x="3556000" y="3117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70430</xdr:rowOff>
    </xdr:from>
    <xdr:ext cx="762000" cy="259045"/>
    <xdr:sp macro="" textlink="">
      <xdr:nvSpPr>
        <xdr:cNvPr id="78" name="テキスト ボックス 77"/>
        <xdr:cNvSpPr txBox="1"/>
      </xdr:nvSpPr>
      <xdr:spPr>
        <a:xfrm>
          <a:off x="3225800" y="320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154833</xdr:rowOff>
    </xdr:from>
    <xdr:to>
      <xdr:col>15</xdr:col>
      <xdr:colOff>101600</xdr:colOff>
      <xdr:row>18</xdr:row>
      <xdr:rowOff>84983</xdr:rowOff>
    </xdr:to>
    <xdr:sp macro="" textlink="">
      <xdr:nvSpPr>
        <xdr:cNvPr id="79" name="楕円 78"/>
        <xdr:cNvSpPr/>
      </xdr:nvSpPr>
      <xdr:spPr bwMode="auto">
        <a:xfrm>
          <a:off x="2857500" y="3117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69760</xdr:rowOff>
    </xdr:from>
    <xdr:ext cx="762000" cy="259045"/>
    <xdr:sp macro="" textlink="">
      <xdr:nvSpPr>
        <xdr:cNvPr id="80" name="テキスト ボックス 79"/>
        <xdr:cNvSpPr txBox="1"/>
      </xdr:nvSpPr>
      <xdr:spPr>
        <a:xfrm>
          <a:off x="2527300" y="320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104921</xdr:rowOff>
    </xdr:from>
    <xdr:to>
      <xdr:col>29</xdr:col>
      <xdr:colOff>127000</xdr:colOff>
      <xdr:row>36</xdr:row>
      <xdr:rowOff>146869</xdr:rowOff>
    </xdr:to>
    <xdr:cxnSp macro="">
      <xdr:nvCxnSpPr>
        <xdr:cNvPr id="113" name="直線コネクタ 112"/>
        <xdr:cNvCxnSpPr/>
      </xdr:nvCxnSpPr>
      <xdr:spPr bwMode="auto">
        <a:xfrm flipV="1">
          <a:off x="5003800" y="7058171"/>
          <a:ext cx="647700" cy="41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78287</xdr:rowOff>
    </xdr:from>
    <xdr:ext cx="762000" cy="259045"/>
    <xdr:sp macro="" textlink="">
      <xdr:nvSpPr>
        <xdr:cNvPr id="114" name="人口1人当たり決算額の推移平均値テキスト445"/>
        <xdr:cNvSpPr txBox="1"/>
      </xdr:nvSpPr>
      <xdr:spPr>
        <a:xfrm>
          <a:off x="5740400" y="668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146869</xdr:rowOff>
    </xdr:from>
    <xdr:to>
      <xdr:col>26</xdr:col>
      <xdr:colOff>50800</xdr:colOff>
      <xdr:row>36</xdr:row>
      <xdr:rowOff>159404</xdr:rowOff>
    </xdr:to>
    <xdr:cxnSp macro="">
      <xdr:nvCxnSpPr>
        <xdr:cNvPr id="116" name="直線コネクタ 115"/>
        <xdr:cNvCxnSpPr/>
      </xdr:nvCxnSpPr>
      <xdr:spPr bwMode="auto">
        <a:xfrm flipV="1">
          <a:off x="4305300" y="7100119"/>
          <a:ext cx="698500" cy="12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9136</xdr:rowOff>
    </xdr:from>
    <xdr:ext cx="736600" cy="259045"/>
    <xdr:sp macro="" textlink="">
      <xdr:nvSpPr>
        <xdr:cNvPr id="118" name="テキスト ボックス 117"/>
        <xdr:cNvSpPr txBox="1"/>
      </xdr:nvSpPr>
      <xdr:spPr>
        <a:xfrm>
          <a:off x="4622800" y="661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159404</xdr:rowOff>
    </xdr:from>
    <xdr:to>
      <xdr:col>22</xdr:col>
      <xdr:colOff>114300</xdr:colOff>
      <xdr:row>37</xdr:row>
      <xdr:rowOff>75812</xdr:rowOff>
    </xdr:to>
    <xdr:cxnSp macro="">
      <xdr:nvCxnSpPr>
        <xdr:cNvPr id="119" name="直線コネクタ 118"/>
        <xdr:cNvCxnSpPr/>
      </xdr:nvCxnSpPr>
      <xdr:spPr bwMode="auto">
        <a:xfrm flipV="1">
          <a:off x="3606800" y="7112654"/>
          <a:ext cx="698500" cy="87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6659</xdr:rowOff>
    </xdr:from>
    <xdr:ext cx="762000" cy="259045"/>
    <xdr:sp macro="" textlink="">
      <xdr:nvSpPr>
        <xdr:cNvPr id="121" name="テキスト ボックス 120"/>
        <xdr:cNvSpPr txBox="1"/>
      </xdr:nvSpPr>
      <xdr:spPr>
        <a:xfrm>
          <a:off x="3924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75812</xdr:rowOff>
    </xdr:from>
    <xdr:to>
      <xdr:col>18</xdr:col>
      <xdr:colOff>177800</xdr:colOff>
      <xdr:row>37</xdr:row>
      <xdr:rowOff>85852</xdr:rowOff>
    </xdr:to>
    <xdr:cxnSp macro="">
      <xdr:nvCxnSpPr>
        <xdr:cNvPr id="122" name="直線コネクタ 121"/>
        <xdr:cNvCxnSpPr/>
      </xdr:nvCxnSpPr>
      <xdr:spPr bwMode="auto">
        <a:xfrm flipV="1">
          <a:off x="2908300" y="7200512"/>
          <a:ext cx="698500" cy="10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6945</xdr:rowOff>
    </xdr:from>
    <xdr:ext cx="762000" cy="259045"/>
    <xdr:sp macro="" textlink="">
      <xdr:nvSpPr>
        <xdr:cNvPr id="124" name="テキスト ボックス 123"/>
        <xdr:cNvSpPr txBox="1"/>
      </xdr:nvSpPr>
      <xdr:spPr>
        <a:xfrm>
          <a:off x="3225800" y="661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262699</xdr:rowOff>
    </xdr:from>
    <xdr:to>
      <xdr:col>15</xdr:col>
      <xdr:colOff>101600</xdr:colOff>
      <xdr:row>36</xdr:row>
      <xdr:rowOff>21399</xdr:rowOff>
    </xdr:to>
    <xdr:sp macro="" textlink="">
      <xdr:nvSpPr>
        <xdr:cNvPr id="125" name="フローチャート: 判断 124"/>
        <xdr:cNvSpPr/>
      </xdr:nvSpPr>
      <xdr:spPr bwMode="auto">
        <a:xfrm>
          <a:off x="2857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31576</xdr:rowOff>
    </xdr:from>
    <xdr:ext cx="762000" cy="259045"/>
    <xdr:sp macro="" textlink="">
      <xdr:nvSpPr>
        <xdr:cNvPr id="126" name="テキスト ボックス 125"/>
        <xdr:cNvSpPr txBox="1"/>
      </xdr:nvSpPr>
      <xdr:spPr>
        <a:xfrm>
          <a:off x="2527300" y="664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54121</xdr:rowOff>
    </xdr:from>
    <xdr:to>
      <xdr:col>29</xdr:col>
      <xdr:colOff>177800</xdr:colOff>
      <xdr:row>36</xdr:row>
      <xdr:rowOff>155721</xdr:rowOff>
    </xdr:to>
    <xdr:sp macro="" textlink="">
      <xdr:nvSpPr>
        <xdr:cNvPr id="132" name="楕円 131"/>
        <xdr:cNvSpPr/>
      </xdr:nvSpPr>
      <xdr:spPr bwMode="auto">
        <a:xfrm>
          <a:off x="5600700" y="700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26198</xdr:rowOff>
    </xdr:from>
    <xdr:ext cx="762000" cy="259045"/>
    <xdr:sp macro="" textlink="">
      <xdr:nvSpPr>
        <xdr:cNvPr id="133" name="人口1人当たり決算額の推移該当値テキスト445"/>
        <xdr:cNvSpPr txBox="1"/>
      </xdr:nvSpPr>
      <xdr:spPr>
        <a:xfrm>
          <a:off x="5740400" y="697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96069</xdr:rowOff>
    </xdr:from>
    <xdr:to>
      <xdr:col>26</xdr:col>
      <xdr:colOff>101600</xdr:colOff>
      <xdr:row>37</xdr:row>
      <xdr:rowOff>26219</xdr:rowOff>
    </xdr:to>
    <xdr:sp macro="" textlink="">
      <xdr:nvSpPr>
        <xdr:cNvPr id="134" name="楕円 133"/>
        <xdr:cNvSpPr/>
      </xdr:nvSpPr>
      <xdr:spPr bwMode="auto">
        <a:xfrm>
          <a:off x="4953000" y="7049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10996</xdr:rowOff>
    </xdr:from>
    <xdr:ext cx="736600" cy="259045"/>
    <xdr:sp macro="" textlink="">
      <xdr:nvSpPr>
        <xdr:cNvPr id="135" name="テキスト ボックス 134"/>
        <xdr:cNvSpPr txBox="1"/>
      </xdr:nvSpPr>
      <xdr:spPr>
        <a:xfrm>
          <a:off x="4622800" y="7135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108604</xdr:rowOff>
    </xdr:from>
    <xdr:to>
      <xdr:col>22</xdr:col>
      <xdr:colOff>165100</xdr:colOff>
      <xdr:row>37</xdr:row>
      <xdr:rowOff>38754</xdr:rowOff>
    </xdr:to>
    <xdr:sp macro="" textlink="">
      <xdr:nvSpPr>
        <xdr:cNvPr id="136" name="楕円 135"/>
        <xdr:cNvSpPr/>
      </xdr:nvSpPr>
      <xdr:spPr bwMode="auto">
        <a:xfrm>
          <a:off x="4254500" y="7061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23531</xdr:rowOff>
    </xdr:from>
    <xdr:ext cx="762000" cy="259045"/>
    <xdr:sp macro="" textlink="">
      <xdr:nvSpPr>
        <xdr:cNvPr id="137" name="テキスト ボックス 136"/>
        <xdr:cNvSpPr txBox="1"/>
      </xdr:nvSpPr>
      <xdr:spPr>
        <a:xfrm>
          <a:off x="3924300" y="714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25012</xdr:rowOff>
    </xdr:from>
    <xdr:to>
      <xdr:col>19</xdr:col>
      <xdr:colOff>38100</xdr:colOff>
      <xdr:row>37</xdr:row>
      <xdr:rowOff>126612</xdr:rowOff>
    </xdr:to>
    <xdr:sp macro="" textlink="">
      <xdr:nvSpPr>
        <xdr:cNvPr id="138" name="楕円 137"/>
        <xdr:cNvSpPr/>
      </xdr:nvSpPr>
      <xdr:spPr bwMode="auto">
        <a:xfrm>
          <a:off x="3556000" y="7149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111389</xdr:rowOff>
    </xdr:from>
    <xdr:ext cx="762000" cy="259045"/>
    <xdr:sp macro="" textlink="">
      <xdr:nvSpPr>
        <xdr:cNvPr id="139" name="テキスト ボックス 138"/>
        <xdr:cNvSpPr txBox="1"/>
      </xdr:nvSpPr>
      <xdr:spPr>
        <a:xfrm>
          <a:off x="3225800" y="723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35052</xdr:rowOff>
    </xdr:from>
    <xdr:to>
      <xdr:col>15</xdr:col>
      <xdr:colOff>101600</xdr:colOff>
      <xdr:row>37</xdr:row>
      <xdr:rowOff>136652</xdr:rowOff>
    </xdr:to>
    <xdr:sp macro="" textlink="">
      <xdr:nvSpPr>
        <xdr:cNvPr id="140" name="楕円 139"/>
        <xdr:cNvSpPr/>
      </xdr:nvSpPr>
      <xdr:spPr bwMode="auto">
        <a:xfrm>
          <a:off x="2857500" y="7159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121429</xdr:rowOff>
    </xdr:from>
    <xdr:ext cx="762000" cy="259045"/>
    <xdr:sp macro="" textlink="">
      <xdr:nvSpPr>
        <xdr:cNvPr id="141" name="テキスト ボックス 140"/>
        <xdr:cNvSpPr txBox="1"/>
      </xdr:nvSpPr>
      <xdr:spPr>
        <a:xfrm>
          <a:off x="2527300" y="724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28,767
28,390
23.80
9,763,083
9,411,283
334,572
5,740,898
8,992,099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98389</xdr:rowOff>
    </xdr:from>
    <xdr:to>
      <xdr:col>24</xdr:col>
      <xdr:colOff>63500</xdr:colOff>
      <xdr:row>38</xdr:row>
      <xdr:rowOff>127209</xdr:rowOff>
    </xdr:to>
    <xdr:cxnSp macro="">
      <xdr:nvCxnSpPr>
        <xdr:cNvPr id="63" name="直線コネクタ 62"/>
        <xdr:cNvCxnSpPr/>
      </xdr:nvCxnSpPr>
      <xdr:spPr>
        <a:xfrm flipV="1">
          <a:off x="3797300" y="6613489"/>
          <a:ext cx="838200" cy="2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37123</xdr:rowOff>
    </xdr:from>
    <xdr:ext cx="534377" cy="259045"/>
    <xdr:sp macro="" textlink="">
      <xdr:nvSpPr>
        <xdr:cNvPr id="64" name="人件費平均値テキスト"/>
        <xdr:cNvSpPr txBox="1"/>
      </xdr:nvSpPr>
      <xdr:spPr>
        <a:xfrm>
          <a:off x="4686300" y="6209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127209</xdr:rowOff>
    </xdr:from>
    <xdr:to>
      <xdr:col>19</xdr:col>
      <xdr:colOff>177800</xdr:colOff>
      <xdr:row>38</xdr:row>
      <xdr:rowOff>157824</xdr:rowOff>
    </xdr:to>
    <xdr:cxnSp macro="">
      <xdr:nvCxnSpPr>
        <xdr:cNvPr id="66" name="直線コネクタ 65"/>
        <xdr:cNvCxnSpPr/>
      </xdr:nvCxnSpPr>
      <xdr:spPr>
        <a:xfrm flipV="1">
          <a:off x="2908300" y="6642309"/>
          <a:ext cx="889000" cy="3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121384</xdr:rowOff>
    </xdr:from>
    <xdr:ext cx="534377" cy="259045"/>
    <xdr:sp macro="" textlink="">
      <xdr:nvSpPr>
        <xdr:cNvPr id="68" name="テキスト ボックス 67"/>
        <xdr:cNvSpPr txBox="1"/>
      </xdr:nvSpPr>
      <xdr:spPr>
        <a:xfrm>
          <a:off x="3530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127633</xdr:rowOff>
    </xdr:from>
    <xdr:to>
      <xdr:col>15</xdr:col>
      <xdr:colOff>50800</xdr:colOff>
      <xdr:row>38</xdr:row>
      <xdr:rowOff>157824</xdr:rowOff>
    </xdr:to>
    <xdr:cxnSp macro="">
      <xdr:nvCxnSpPr>
        <xdr:cNvPr id="69" name="直線コネクタ 68"/>
        <xdr:cNvCxnSpPr/>
      </xdr:nvCxnSpPr>
      <xdr:spPr>
        <a:xfrm>
          <a:off x="2019300" y="6642733"/>
          <a:ext cx="889000" cy="3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123768</xdr:rowOff>
    </xdr:from>
    <xdr:ext cx="534377" cy="259045"/>
    <xdr:sp macro="" textlink="">
      <xdr:nvSpPr>
        <xdr:cNvPr id="71" name="テキスト ボックス 70"/>
        <xdr:cNvSpPr txBox="1"/>
      </xdr:nvSpPr>
      <xdr:spPr>
        <a:xfrm>
          <a:off x="2641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120775</xdr:rowOff>
    </xdr:from>
    <xdr:to>
      <xdr:col>10</xdr:col>
      <xdr:colOff>114300</xdr:colOff>
      <xdr:row>38</xdr:row>
      <xdr:rowOff>127633</xdr:rowOff>
    </xdr:to>
    <xdr:cxnSp macro="">
      <xdr:nvCxnSpPr>
        <xdr:cNvPr id="72" name="直線コネクタ 71"/>
        <xdr:cNvCxnSpPr/>
      </xdr:nvCxnSpPr>
      <xdr:spPr>
        <a:xfrm>
          <a:off x="1130300" y="663587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114640</xdr:rowOff>
    </xdr:from>
    <xdr:ext cx="534377" cy="259045"/>
    <xdr:sp macro="" textlink="">
      <xdr:nvSpPr>
        <xdr:cNvPr id="74" name="テキスト ボックス 73"/>
        <xdr:cNvSpPr txBox="1"/>
      </xdr:nvSpPr>
      <xdr:spPr>
        <a:xfrm>
          <a:off x="1752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75625</xdr:rowOff>
    </xdr:from>
    <xdr:to>
      <xdr:col>6</xdr:col>
      <xdr:colOff>38100</xdr:colOff>
      <xdr:row>38</xdr:row>
      <xdr:rowOff>5775</xdr:rowOff>
    </xdr:to>
    <xdr:sp macro="" textlink="">
      <xdr:nvSpPr>
        <xdr:cNvPr id="75" name="フローチャート: 判断 74"/>
        <xdr:cNvSpPr/>
      </xdr:nvSpPr>
      <xdr:spPr>
        <a:xfrm>
          <a:off x="1079500" y="64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22302</xdr:rowOff>
    </xdr:from>
    <xdr:ext cx="534377" cy="259045"/>
    <xdr:sp macro="" textlink="">
      <xdr:nvSpPr>
        <xdr:cNvPr id="76" name="テキスト ボックス 75"/>
        <xdr:cNvSpPr txBox="1"/>
      </xdr:nvSpPr>
      <xdr:spPr>
        <a:xfrm>
          <a:off x="863111" y="619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47589</xdr:rowOff>
    </xdr:from>
    <xdr:to>
      <xdr:col>24</xdr:col>
      <xdr:colOff>114300</xdr:colOff>
      <xdr:row>38</xdr:row>
      <xdr:rowOff>149189</xdr:rowOff>
    </xdr:to>
    <xdr:sp macro="" textlink="">
      <xdr:nvSpPr>
        <xdr:cNvPr id="82" name="楕円 81"/>
        <xdr:cNvSpPr/>
      </xdr:nvSpPr>
      <xdr:spPr>
        <a:xfrm>
          <a:off x="4584700" y="656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26016</xdr:rowOff>
    </xdr:from>
    <xdr:ext cx="534377" cy="259045"/>
    <xdr:sp macro="" textlink="">
      <xdr:nvSpPr>
        <xdr:cNvPr id="83" name="人件費該当値テキスト"/>
        <xdr:cNvSpPr txBox="1"/>
      </xdr:nvSpPr>
      <xdr:spPr>
        <a:xfrm>
          <a:off x="4686300" y="654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76409</xdr:rowOff>
    </xdr:from>
    <xdr:to>
      <xdr:col>20</xdr:col>
      <xdr:colOff>38100</xdr:colOff>
      <xdr:row>39</xdr:row>
      <xdr:rowOff>6559</xdr:rowOff>
    </xdr:to>
    <xdr:sp macro="" textlink="">
      <xdr:nvSpPr>
        <xdr:cNvPr id="84" name="楕円 83"/>
        <xdr:cNvSpPr/>
      </xdr:nvSpPr>
      <xdr:spPr>
        <a:xfrm>
          <a:off x="3746500" y="659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169136</xdr:rowOff>
    </xdr:from>
    <xdr:ext cx="534377" cy="259045"/>
    <xdr:sp macro="" textlink="">
      <xdr:nvSpPr>
        <xdr:cNvPr id="85" name="テキスト ボックス 84"/>
        <xdr:cNvSpPr txBox="1"/>
      </xdr:nvSpPr>
      <xdr:spPr>
        <a:xfrm>
          <a:off x="3530111" y="668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107024</xdr:rowOff>
    </xdr:from>
    <xdr:to>
      <xdr:col>15</xdr:col>
      <xdr:colOff>101600</xdr:colOff>
      <xdr:row>39</xdr:row>
      <xdr:rowOff>37174</xdr:rowOff>
    </xdr:to>
    <xdr:sp macro="" textlink="">
      <xdr:nvSpPr>
        <xdr:cNvPr id="86" name="楕円 85"/>
        <xdr:cNvSpPr/>
      </xdr:nvSpPr>
      <xdr:spPr>
        <a:xfrm>
          <a:off x="2857500" y="662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28301</xdr:rowOff>
    </xdr:from>
    <xdr:ext cx="534377" cy="259045"/>
    <xdr:sp macro="" textlink="">
      <xdr:nvSpPr>
        <xdr:cNvPr id="87" name="テキスト ボックス 86"/>
        <xdr:cNvSpPr txBox="1"/>
      </xdr:nvSpPr>
      <xdr:spPr>
        <a:xfrm>
          <a:off x="2641111" y="671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76833</xdr:rowOff>
    </xdr:from>
    <xdr:to>
      <xdr:col>10</xdr:col>
      <xdr:colOff>165100</xdr:colOff>
      <xdr:row>39</xdr:row>
      <xdr:rowOff>6983</xdr:rowOff>
    </xdr:to>
    <xdr:sp macro="" textlink="">
      <xdr:nvSpPr>
        <xdr:cNvPr id="88" name="楕円 87"/>
        <xdr:cNvSpPr/>
      </xdr:nvSpPr>
      <xdr:spPr>
        <a:xfrm>
          <a:off x="1968500" y="659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169560</xdr:rowOff>
    </xdr:from>
    <xdr:ext cx="534377" cy="259045"/>
    <xdr:sp macro="" textlink="">
      <xdr:nvSpPr>
        <xdr:cNvPr id="89" name="テキスト ボックス 88"/>
        <xdr:cNvSpPr txBox="1"/>
      </xdr:nvSpPr>
      <xdr:spPr>
        <a:xfrm>
          <a:off x="1752111" y="668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69975</xdr:rowOff>
    </xdr:from>
    <xdr:to>
      <xdr:col>6</xdr:col>
      <xdr:colOff>38100</xdr:colOff>
      <xdr:row>39</xdr:row>
      <xdr:rowOff>125</xdr:rowOff>
    </xdr:to>
    <xdr:sp macro="" textlink="">
      <xdr:nvSpPr>
        <xdr:cNvPr id="90" name="楕円 89"/>
        <xdr:cNvSpPr/>
      </xdr:nvSpPr>
      <xdr:spPr>
        <a:xfrm>
          <a:off x="1079500" y="658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162702</xdr:rowOff>
    </xdr:from>
    <xdr:ext cx="534377" cy="259045"/>
    <xdr:sp macro="" textlink="">
      <xdr:nvSpPr>
        <xdr:cNvPr id="91" name="テキスト ボックス 90"/>
        <xdr:cNvSpPr txBox="1"/>
      </xdr:nvSpPr>
      <xdr:spPr>
        <a:xfrm>
          <a:off x="863111" y="667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6007</xdr:rowOff>
    </xdr:from>
    <xdr:to>
      <xdr:col>24</xdr:col>
      <xdr:colOff>63500</xdr:colOff>
      <xdr:row>57</xdr:row>
      <xdr:rowOff>11824</xdr:rowOff>
    </xdr:to>
    <xdr:cxnSp macro="">
      <xdr:nvCxnSpPr>
        <xdr:cNvPr id="121" name="直線コネクタ 120"/>
        <xdr:cNvCxnSpPr/>
      </xdr:nvCxnSpPr>
      <xdr:spPr>
        <a:xfrm flipV="1">
          <a:off x="3797300" y="9778657"/>
          <a:ext cx="838200" cy="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52125</xdr:rowOff>
    </xdr:from>
    <xdr:ext cx="534377" cy="259045"/>
    <xdr:sp macro="" textlink="">
      <xdr:nvSpPr>
        <xdr:cNvPr id="122" name="物件費平均値テキスト"/>
        <xdr:cNvSpPr txBox="1"/>
      </xdr:nvSpPr>
      <xdr:spPr>
        <a:xfrm>
          <a:off x="4686300" y="9481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157467</xdr:rowOff>
    </xdr:from>
    <xdr:to>
      <xdr:col>19</xdr:col>
      <xdr:colOff>177800</xdr:colOff>
      <xdr:row>57</xdr:row>
      <xdr:rowOff>11824</xdr:rowOff>
    </xdr:to>
    <xdr:cxnSp macro="">
      <xdr:nvCxnSpPr>
        <xdr:cNvPr id="124" name="直線コネクタ 123"/>
        <xdr:cNvCxnSpPr/>
      </xdr:nvCxnSpPr>
      <xdr:spPr>
        <a:xfrm>
          <a:off x="2908300" y="9758667"/>
          <a:ext cx="889000" cy="2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128046</xdr:rowOff>
    </xdr:from>
    <xdr:ext cx="534377" cy="259045"/>
    <xdr:sp macro="" textlink="">
      <xdr:nvSpPr>
        <xdr:cNvPr id="126" name="テキスト ボックス 125"/>
        <xdr:cNvSpPr txBox="1"/>
      </xdr:nvSpPr>
      <xdr:spPr>
        <a:xfrm>
          <a:off x="3530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155384</xdr:rowOff>
    </xdr:from>
    <xdr:to>
      <xdr:col>15</xdr:col>
      <xdr:colOff>50800</xdr:colOff>
      <xdr:row>56</xdr:row>
      <xdr:rowOff>157467</xdr:rowOff>
    </xdr:to>
    <xdr:cxnSp macro="">
      <xdr:nvCxnSpPr>
        <xdr:cNvPr id="127" name="直線コネクタ 126"/>
        <xdr:cNvCxnSpPr/>
      </xdr:nvCxnSpPr>
      <xdr:spPr>
        <a:xfrm>
          <a:off x="2019300" y="9756584"/>
          <a:ext cx="889000" cy="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153890</xdr:rowOff>
    </xdr:from>
    <xdr:ext cx="534377" cy="259045"/>
    <xdr:sp macro="" textlink="">
      <xdr:nvSpPr>
        <xdr:cNvPr id="129" name="テキスト ボックス 128"/>
        <xdr:cNvSpPr txBox="1"/>
      </xdr:nvSpPr>
      <xdr:spPr>
        <a:xfrm>
          <a:off x="2641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155384</xdr:rowOff>
    </xdr:from>
    <xdr:to>
      <xdr:col>10</xdr:col>
      <xdr:colOff>114300</xdr:colOff>
      <xdr:row>57</xdr:row>
      <xdr:rowOff>72581</xdr:rowOff>
    </xdr:to>
    <xdr:cxnSp macro="">
      <xdr:nvCxnSpPr>
        <xdr:cNvPr id="130" name="直線コネクタ 129"/>
        <xdr:cNvCxnSpPr/>
      </xdr:nvCxnSpPr>
      <xdr:spPr>
        <a:xfrm flipV="1">
          <a:off x="1130300" y="9756584"/>
          <a:ext cx="889000" cy="8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123042</xdr:rowOff>
    </xdr:from>
    <xdr:ext cx="534377" cy="259045"/>
    <xdr:sp macro="" textlink="">
      <xdr:nvSpPr>
        <xdr:cNvPr id="132" name="テキスト ボックス 131"/>
        <xdr:cNvSpPr txBox="1"/>
      </xdr:nvSpPr>
      <xdr:spPr>
        <a:xfrm>
          <a:off x="1752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23279</xdr:rowOff>
    </xdr:from>
    <xdr:to>
      <xdr:col>6</xdr:col>
      <xdr:colOff>38100</xdr:colOff>
      <xdr:row>57</xdr:row>
      <xdr:rowOff>124879</xdr:rowOff>
    </xdr:to>
    <xdr:sp macro="" textlink="">
      <xdr:nvSpPr>
        <xdr:cNvPr id="133" name="フローチャート: 判断 132"/>
        <xdr:cNvSpPr/>
      </xdr:nvSpPr>
      <xdr:spPr>
        <a:xfrm>
          <a:off x="1079500" y="979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116006</xdr:rowOff>
    </xdr:from>
    <xdr:ext cx="534377" cy="259045"/>
    <xdr:sp macro="" textlink="">
      <xdr:nvSpPr>
        <xdr:cNvPr id="134" name="テキスト ボックス 133"/>
        <xdr:cNvSpPr txBox="1"/>
      </xdr:nvSpPr>
      <xdr:spPr>
        <a:xfrm>
          <a:off x="863111" y="988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126657</xdr:rowOff>
    </xdr:from>
    <xdr:to>
      <xdr:col>24</xdr:col>
      <xdr:colOff>114300</xdr:colOff>
      <xdr:row>57</xdr:row>
      <xdr:rowOff>56807</xdr:rowOff>
    </xdr:to>
    <xdr:sp macro="" textlink="">
      <xdr:nvSpPr>
        <xdr:cNvPr id="140" name="楕円 139"/>
        <xdr:cNvSpPr/>
      </xdr:nvSpPr>
      <xdr:spPr>
        <a:xfrm>
          <a:off x="4584700" y="972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105084</xdr:rowOff>
    </xdr:from>
    <xdr:ext cx="534377" cy="259045"/>
    <xdr:sp macro="" textlink="">
      <xdr:nvSpPr>
        <xdr:cNvPr id="141" name="物件費該当値テキスト"/>
        <xdr:cNvSpPr txBox="1"/>
      </xdr:nvSpPr>
      <xdr:spPr>
        <a:xfrm>
          <a:off x="4686300" y="970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132474</xdr:rowOff>
    </xdr:from>
    <xdr:to>
      <xdr:col>20</xdr:col>
      <xdr:colOff>38100</xdr:colOff>
      <xdr:row>57</xdr:row>
      <xdr:rowOff>62624</xdr:rowOff>
    </xdr:to>
    <xdr:sp macro="" textlink="">
      <xdr:nvSpPr>
        <xdr:cNvPr id="142" name="楕円 141"/>
        <xdr:cNvSpPr/>
      </xdr:nvSpPr>
      <xdr:spPr>
        <a:xfrm>
          <a:off x="3746500" y="973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53751</xdr:rowOff>
    </xdr:from>
    <xdr:ext cx="534377" cy="259045"/>
    <xdr:sp macro="" textlink="">
      <xdr:nvSpPr>
        <xdr:cNvPr id="143" name="テキスト ボックス 142"/>
        <xdr:cNvSpPr txBox="1"/>
      </xdr:nvSpPr>
      <xdr:spPr>
        <a:xfrm>
          <a:off x="3530111" y="982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106667</xdr:rowOff>
    </xdr:from>
    <xdr:to>
      <xdr:col>15</xdr:col>
      <xdr:colOff>101600</xdr:colOff>
      <xdr:row>57</xdr:row>
      <xdr:rowOff>36817</xdr:rowOff>
    </xdr:to>
    <xdr:sp macro="" textlink="">
      <xdr:nvSpPr>
        <xdr:cNvPr id="144" name="楕円 143"/>
        <xdr:cNvSpPr/>
      </xdr:nvSpPr>
      <xdr:spPr>
        <a:xfrm>
          <a:off x="2857500" y="97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27944</xdr:rowOff>
    </xdr:from>
    <xdr:ext cx="534377" cy="259045"/>
    <xdr:sp macro="" textlink="">
      <xdr:nvSpPr>
        <xdr:cNvPr id="145" name="テキスト ボックス 144"/>
        <xdr:cNvSpPr txBox="1"/>
      </xdr:nvSpPr>
      <xdr:spPr>
        <a:xfrm>
          <a:off x="2641111" y="980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104584</xdr:rowOff>
    </xdr:from>
    <xdr:to>
      <xdr:col>10</xdr:col>
      <xdr:colOff>165100</xdr:colOff>
      <xdr:row>57</xdr:row>
      <xdr:rowOff>34734</xdr:rowOff>
    </xdr:to>
    <xdr:sp macro="" textlink="">
      <xdr:nvSpPr>
        <xdr:cNvPr id="146" name="楕円 145"/>
        <xdr:cNvSpPr/>
      </xdr:nvSpPr>
      <xdr:spPr>
        <a:xfrm>
          <a:off x="1968500" y="970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25861</xdr:rowOff>
    </xdr:from>
    <xdr:ext cx="534377" cy="259045"/>
    <xdr:sp macro="" textlink="">
      <xdr:nvSpPr>
        <xdr:cNvPr id="147" name="テキスト ボックス 146"/>
        <xdr:cNvSpPr txBox="1"/>
      </xdr:nvSpPr>
      <xdr:spPr>
        <a:xfrm>
          <a:off x="1752111" y="97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21781</xdr:rowOff>
    </xdr:from>
    <xdr:to>
      <xdr:col>6</xdr:col>
      <xdr:colOff>38100</xdr:colOff>
      <xdr:row>57</xdr:row>
      <xdr:rowOff>123381</xdr:rowOff>
    </xdr:to>
    <xdr:sp macro="" textlink="">
      <xdr:nvSpPr>
        <xdr:cNvPr id="148" name="楕円 147"/>
        <xdr:cNvSpPr/>
      </xdr:nvSpPr>
      <xdr:spPr>
        <a:xfrm>
          <a:off x="1079500" y="979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139908</xdr:rowOff>
    </xdr:from>
    <xdr:ext cx="534377" cy="259045"/>
    <xdr:sp macro="" textlink="">
      <xdr:nvSpPr>
        <xdr:cNvPr id="149" name="テキスト ボックス 148"/>
        <xdr:cNvSpPr txBox="1"/>
      </xdr:nvSpPr>
      <xdr:spPr>
        <a:xfrm>
          <a:off x="863111" y="956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115743</xdr:rowOff>
    </xdr:from>
    <xdr:to>
      <xdr:col>24</xdr:col>
      <xdr:colOff>63500</xdr:colOff>
      <xdr:row>77</xdr:row>
      <xdr:rowOff>153964</xdr:rowOff>
    </xdr:to>
    <xdr:cxnSp macro="">
      <xdr:nvCxnSpPr>
        <xdr:cNvPr id="176" name="直線コネクタ 175"/>
        <xdr:cNvCxnSpPr/>
      </xdr:nvCxnSpPr>
      <xdr:spPr>
        <a:xfrm flipV="1">
          <a:off x="3797300" y="13317393"/>
          <a:ext cx="838200" cy="3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35241</xdr:rowOff>
    </xdr:from>
    <xdr:ext cx="469744" cy="259045"/>
    <xdr:sp macro="" textlink="">
      <xdr:nvSpPr>
        <xdr:cNvPr id="177" name="維持補修費平均値テキスト"/>
        <xdr:cNvSpPr txBox="1"/>
      </xdr:nvSpPr>
      <xdr:spPr>
        <a:xfrm>
          <a:off x="4686300" y="1289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152867</xdr:rowOff>
    </xdr:from>
    <xdr:to>
      <xdr:col>19</xdr:col>
      <xdr:colOff>177800</xdr:colOff>
      <xdr:row>77</xdr:row>
      <xdr:rowOff>153964</xdr:rowOff>
    </xdr:to>
    <xdr:cxnSp macro="">
      <xdr:nvCxnSpPr>
        <xdr:cNvPr id="179" name="直線コネクタ 178"/>
        <xdr:cNvCxnSpPr/>
      </xdr:nvCxnSpPr>
      <xdr:spPr>
        <a:xfrm>
          <a:off x="2908300" y="13354517"/>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112478</xdr:rowOff>
    </xdr:from>
    <xdr:ext cx="469744" cy="259045"/>
    <xdr:sp macro="" textlink="">
      <xdr:nvSpPr>
        <xdr:cNvPr id="181" name="テキスト ボックス 180"/>
        <xdr:cNvSpPr txBox="1"/>
      </xdr:nvSpPr>
      <xdr:spPr>
        <a:xfrm>
          <a:off x="3562428" y="12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102209</xdr:rowOff>
    </xdr:from>
    <xdr:to>
      <xdr:col>15</xdr:col>
      <xdr:colOff>50800</xdr:colOff>
      <xdr:row>77</xdr:row>
      <xdr:rowOff>152867</xdr:rowOff>
    </xdr:to>
    <xdr:cxnSp macro="">
      <xdr:nvCxnSpPr>
        <xdr:cNvPr id="182" name="直線コネクタ 181"/>
        <xdr:cNvCxnSpPr/>
      </xdr:nvCxnSpPr>
      <xdr:spPr>
        <a:xfrm>
          <a:off x="2019300" y="13303859"/>
          <a:ext cx="889000" cy="5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28628</xdr:rowOff>
    </xdr:from>
    <xdr:ext cx="469744" cy="259045"/>
    <xdr:sp macro="" textlink="">
      <xdr:nvSpPr>
        <xdr:cNvPr id="184" name="テキスト ボックス 183"/>
        <xdr:cNvSpPr txBox="1"/>
      </xdr:nvSpPr>
      <xdr:spPr>
        <a:xfrm>
          <a:off x="2673428" y="128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95261</xdr:rowOff>
    </xdr:from>
    <xdr:to>
      <xdr:col>10</xdr:col>
      <xdr:colOff>114300</xdr:colOff>
      <xdr:row>77</xdr:row>
      <xdr:rowOff>102209</xdr:rowOff>
    </xdr:to>
    <xdr:cxnSp macro="">
      <xdr:nvCxnSpPr>
        <xdr:cNvPr id="185" name="直線コネクタ 184"/>
        <xdr:cNvCxnSpPr/>
      </xdr:nvCxnSpPr>
      <xdr:spPr>
        <a:xfrm>
          <a:off x="1130300" y="13296911"/>
          <a:ext cx="889000" cy="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51671</xdr:rowOff>
    </xdr:from>
    <xdr:ext cx="469744" cy="259045"/>
    <xdr:sp macro="" textlink="">
      <xdr:nvSpPr>
        <xdr:cNvPr id="187" name="テキスト ボックス 186"/>
        <xdr:cNvSpPr txBox="1"/>
      </xdr:nvSpPr>
      <xdr:spPr>
        <a:xfrm>
          <a:off x="1784428" y="1291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89815</xdr:rowOff>
    </xdr:from>
    <xdr:to>
      <xdr:col>6</xdr:col>
      <xdr:colOff>38100</xdr:colOff>
      <xdr:row>77</xdr:row>
      <xdr:rowOff>19965</xdr:rowOff>
    </xdr:to>
    <xdr:sp macro="" textlink="">
      <xdr:nvSpPr>
        <xdr:cNvPr id="188" name="フローチャート: 判断 187"/>
        <xdr:cNvSpPr/>
      </xdr:nvSpPr>
      <xdr:spPr>
        <a:xfrm>
          <a:off x="1079500" y="131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36492</xdr:rowOff>
    </xdr:from>
    <xdr:ext cx="469744" cy="259045"/>
    <xdr:sp macro="" textlink="">
      <xdr:nvSpPr>
        <xdr:cNvPr id="189" name="テキスト ボックス 188"/>
        <xdr:cNvSpPr txBox="1"/>
      </xdr:nvSpPr>
      <xdr:spPr>
        <a:xfrm>
          <a:off x="895428" y="1289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64943</xdr:rowOff>
    </xdr:from>
    <xdr:to>
      <xdr:col>24</xdr:col>
      <xdr:colOff>114300</xdr:colOff>
      <xdr:row>77</xdr:row>
      <xdr:rowOff>166543</xdr:rowOff>
    </xdr:to>
    <xdr:sp macro="" textlink="">
      <xdr:nvSpPr>
        <xdr:cNvPr id="195" name="楕円 194"/>
        <xdr:cNvSpPr/>
      </xdr:nvSpPr>
      <xdr:spPr>
        <a:xfrm>
          <a:off x="4584700" y="1326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151320</xdr:rowOff>
    </xdr:from>
    <xdr:ext cx="469744" cy="259045"/>
    <xdr:sp macro="" textlink="">
      <xdr:nvSpPr>
        <xdr:cNvPr id="196" name="維持補修費該当値テキスト"/>
        <xdr:cNvSpPr txBox="1"/>
      </xdr:nvSpPr>
      <xdr:spPr>
        <a:xfrm>
          <a:off x="4686300" y="1318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103164</xdr:rowOff>
    </xdr:from>
    <xdr:to>
      <xdr:col>20</xdr:col>
      <xdr:colOff>38100</xdr:colOff>
      <xdr:row>78</xdr:row>
      <xdr:rowOff>33314</xdr:rowOff>
    </xdr:to>
    <xdr:sp macro="" textlink="">
      <xdr:nvSpPr>
        <xdr:cNvPr id="197" name="楕円 196"/>
        <xdr:cNvSpPr/>
      </xdr:nvSpPr>
      <xdr:spPr>
        <a:xfrm>
          <a:off x="3746500" y="133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24441</xdr:rowOff>
    </xdr:from>
    <xdr:ext cx="469744" cy="259045"/>
    <xdr:sp macro="" textlink="">
      <xdr:nvSpPr>
        <xdr:cNvPr id="198" name="テキスト ボックス 197"/>
        <xdr:cNvSpPr txBox="1"/>
      </xdr:nvSpPr>
      <xdr:spPr>
        <a:xfrm>
          <a:off x="3562428" y="133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102067</xdr:rowOff>
    </xdr:from>
    <xdr:to>
      <xdr:col>15</xdr:col>
      <xdr:colOff>101600</xdr:colOff>
      <xdr:row>78</xdr:row>
      <xdr:rowOff>32217</xdr:rowOff>
    </xdr:to>
    <xdr:sp macro="" textlink="">
      <xdr:nvSpPr>
        <xdr:cNvPr id="199" name="楕円 198"/>
        <xdr:cNvSpPr/>
      </xdr:nvSpPr>
      <xdr:spPr>
        <a:xfrm>
          <a:off x="2857500" y="1330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23344</xdr:rowOff>
    </xdr:from>
    <xdr:ext cx="469744" cy="259045"/>
    <xdr:sp macro="" textlink="">
      <xdr:nvSpPr>
        <xdr:cNvPr id="200" name="テキスト ボックス 199"/>
        <xdr:cNvSpPr txBox="1"/>
      </xdr:nvSpPr>
      <xdr:spPr>
        <a:xfrm>
          <a:off x="2673428" y="1339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51409</xdr:rowOff>
    </xdr:from>
    <xdr:to>
      <xdr:col>10</xdr:col>
      <xdr:colOff>165100</xdr:colOff>
      <xdr:row>77</xdr:row>
      <xdr:rowOff>153009</xdr:rowOff>
    </xdr:to>
    <xdr:sp macro="" textlink="">
      <xdr:nvSpPr>
        <xdr:cNvPr id="201" name="楕円 200"/>
        <xdr:cNvSpPr/>
      </xdr:nvSpPr>
      <xdr:spPr>
        <a:xfrm>
          <a:off x="1968500" y="1325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144136</xdr:rowOff>
    </xdr:from>
    <xdr:ext cx="469744" cy="259045"/>
    <xdr:sp macro="" textlink="">
      <xdr:nvSpPr>
        <xdr:cNvPr id="202" name="テキスト ボックス 201"/>
        <xdr:cNvSpPr txBox="1"/>
      </xdr:nvSpPr>
      <xdr:spPr>
        <a:xfrm>
          <a:off x="1784428" y="1334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44461</xdr:rowOff>
    </xdr:from>
    <xdr:to>
      <xdr:col>6</xdr:col>
      <xdr:colOff>38100</xdr:colOff>
      <xdr:row>77</xdr:row>
      <xdr:rowOff>146061</xdr:rowOff>
    </xdr:to>
    <xdr:sp macro="" textlink="">
      <xdr:nvSpPr>
        <xdr:cNvPr id="203" name="楕円 202"/>
        <xdr:cNvSpPr/>
      </xdr:nvSpPr>
      <xdr:spPr>
        <a:xfrm>
          <a:off x="1079500" y="1324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137188</xdr:rowOff>
    </xdr:from>
    <xdr:ext cx="469744" cy="259045"/>
    <xdr:sp macro="" textlink="">
      <xdr:nvSpPr>
        <xdr:cNvPr id="204" name="テキスト ボックス 203"/>
        <xdr:cNvSpPr txBox="1"/>
      </xdr:nvSpPr>
      <xdr:spPr>
        <a:xfrm>
          <a:off x="895428" y="1333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80378</xdr:rowOff>
    </xdr:from>
    <xdr:to>
      <xdr:col>24</xdr:col>
      <xdr:colOff>63500</xdr:colOff>
      <xdr:row>95</xdr:row>
      <xdr:rowOff>94986</xdr:rowOff>
    </xdr:to>
    <xdr:cxnSp macro="">
      <xdr:nvCxnSpPr>
        <xdr:cNvPr id="232" name="直線コネクタ 231"/>
        <xdr:cNvCxnSpPr/>
      </xdr:nvCxnSpPr>
      <xdr:spPr>
        <a:xfrm flipV="1">
          <a:off x="3797300" y="16368128"/>
          <a:ext cx="838200" cy="1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68882</xdr:rowOff>
    </xdr:from>
    <xdr:ext cx="534377" cy="259045"/>
    <xdr:sp macro="" textlink="">
      <xdr:nvSpPr>
        <xdr:cNvPr id="233" name="扶助費平均値テキスト"/>
        <xdr:cNvSpPr txBox="1"/>
      </xdr:nvSpPr>
      <xdr:spPr>
        <a:xfrm>
          <a:off x="4686300" y="1635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94986</xdr:rowOff>
    </xdr:from>
    <xdr:to>
      <xdr:col>19</xdr:col>
      <xdr:colOff>177800</xdr:colOff>
      <xdr:row>95</xdr:row>
      <xdr:rowOff>124270</xdr:rowOff>
    </xdr:to>
    <xdr:cxnSp macro="">
      <xdr:nvCxnSpPr>
        <xdr:cNvPr id="235" name="直線コネクタ 234"/>
        <xdr:cNvCxnSpPr/>
      </xdr:nvCxnSpPr>
      <xdr:spPr>
        <a:xfrm flipV="1">
          <a:off x="2908300" y="16382736"/>
          <a:ext cx="889000" cy="2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11275</xdr:rowOff>
    </xdr:from>
    <xdr:ext cx="534377" cy="259045"/>
    <xdr:sp macro="" textlink="">
      <xdr:nvSpPr>
        <xdr:cNvPr id="237" name="テキスト ボックス 236"/>
        <xdr:cNvSpPr txBox="1"/>
      </xdr:nvSpPr>
      <xdr:spPr>
        <a:xfrm>
          <a:off x="3530111" y="1647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124270</xdr:rowOff>
    </xdr:from>
    <xdr:to>
      <xdr:col>15</xdr:col>
      <xdr:colOff>50800</xdr:colOff>
      <xdr:row>96</xdr:row>
      <xdr:rowOff>108268</xdr:rowOff>
    </xdr:to>
    <xdr:cxnSp macro="">
      <xdr:nvCxnSpPr>
        <xdr:cNvPr id="238" name="直線コネクタ 237"/>
        <xdr:cNvCxnSpPr/>
      </xdr:nvCxnSpPr>
      <xdr:spPr>
        <a:xfrm flipV="1">
          <a:off x="2019300" y="1641202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39690</xdr:rowOff>
    </xdr:from>
    <xdr:ext cx="534377" cy="259045"/>
    <xdr:sp macro="" textlink="">
      <xdr:nvSpPr>
        <xdr:cNvPr id="240" name="テキスト ボックス 239"/>
        <xdr:cNvSpPr txBox="1"/>
      </xdr:nvSpPr>
      <xdr:spPr>
        <a:xfrm>
          <a:off x="2641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66205</xdr:rowOff>
    </xdr:from>
    <xdr:to>
      <xdr:col>10</xdr:col>
      <xdr:colOff>114300</xdr:colOff>
      <xdr:row>96</xdr:row>
      <xdr:rowOff>108268</xdr:rowOff>
    </xdr:to>
    <xdr:cxnSp macro="">
      <xdr:nvCxnSpPr>
        <xdr:cNvPr id="241" name="直線コネクタ 240"/>
        <xdr:cNvCxnSpPr/>
      </xdr:nvCxnSpPr>
      <xdr:spPr>
        <a:xfrm>
          <a:off x="1130300" y="16525405"/>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166177</xdr:rowOff>
    </xdr:from>
    <xdr:ext cx="534377" cy="259045"/>
    <xdr:sp macro="" textlink="">
      <xdr:nvSpPr>
        <xdr:cNvPr id="243" name="テキスト ボックス 242"/>
        <xdr:cNvSpPr txBox="1"/>
      </xdr:nvSpPr>
      <xdr:spPr>
        <a:xfrm>
          <a:off x="1752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55685</xdr:rowOff>
    </xdr:from>
    <xdr:to>
      <xdr:col>6</xdr:col>
      <xdr:colOff>38100</xdr:colOff>
      <xdr:row>96</xdr:row>
      <xdr:rowOff>157285</xdr:rowOff>
    </xdr:to>
    <xdr:sp macro="" textlink="">
      <xdr:nvSpPr>
        <xdr:cNvPr id="244" name="フローチャート: 判断 243"/>
        <xdr:cNvSpPr/>
      </xdr:nvSpPr>
      <xdr:spPr>
        <a:xfrm>
          <a:off x="1079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148412</xdr:rowOff>
    </xdr:from>
    <xdr:ext cx="534377" cy="259045"/>
    <xdr:sp macro="" textlink="">
      <xdr:nvSpPr>
        <xdr:cNvPr id="245" name="テキスト ボックス 244"/>
        <xdr:cNvSpPr txBox="1"/>
      </xdr:nvSpPr>
      <xdr:spPr>
        <a:xfrm>
          <a:off x="863111" y="1660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29578</xdr:rowOff>
    </xdr:from>
    <xdr:to>
      <xdr:col>24</xdr:col>
      <xdr:colOff>114300</xdr:colOff>
      <xdr:row>95</xdr:row>
      <xdr:rowOff>131178</xdr:rowOff>
    </xdr:to>
    <xdr:sp macro="" textlink="">
      <xdr:nvSpPr>
        <xdr:cNvPr id="251" name="楕円 250"/>
        <xdr:cNvSpPr/>
      </xdr:nvSpPr>
      <xdr:spPr>
        <a:xfrm>
          <a:off x="4584700" y="163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52455</xdr:rowOff>
    </xdr:from>
    <xdr:ext cx="534377" cy="259045"/>
    <xdr:sp macro="" textlink="">
      <xdr:nvSpPr>
        <xdr:cNvPr id="252" name="扶助費該当値テキスト"/>
        <xdr:cNvSpPr txBox="1"/>
      </xdr:nvSpPr>
      <xdr:spPr>
        <a:xfrm>
          <a:off x="4686300" y="1616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44186</xdr:rowOff>
    </xdr:from>
    <xdr:to>
      <xdr:col>20</xdr:col>
      <xdr:colOff>38100</xdr:colOff>
      <xdr:row>95</xdr:row>
      <xdr:rowOff>145786</xdr:rowOff>
    </xdr:to>
    <xdr:sp macro="" textlink="">
      <xdr:nvSpPr>
        <xdr:cNvPr id="253" name="楕円 252"/>
        <xdr:cNvSpPr/>
      </xdr:nvSpPr>
      <xdr:spPr>
        <a:xfrm>
          <a:off x="3746500" y="1633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162313</xdr:rowOff>
    </xdr:from>
    <xdr:ext cx="534377" cy="259045"/>
    <xdr:sp macro="" textlink="">
      <xdr:nvSpPr>
        <xdr:cNvPr id="254" name="テキスト ボックス 253"/>
        <xdr:cNvSpPr txBox="1"/>
      </xdr:nvSpPr>
      <xdr:spPr>
        <a:xfrm>
          <a:off x="3530111" y="161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73470</xdr:rowOff>
    </xdr:from>
    <xdr:to>
      <xdr:col>15</xdr:col>
      <xdr:colOff>101600</xdr:colOff>
      <xdr:row>96</xdr:row>
      <xdr:rowOff>3620</xdr:rowOff>
    </xdr:to>
    <xdr:sp macro="" textlink="">
      <xdr:nvSpPr>
        <xdr:cNvPr id="255" name="楕円 254"/>
        <xdr:cNvSpPr/>
      </xdr:nvSpPr>
      <xdr:spPr>
        <a:xfrm>
          <a:off x="2857500" y="163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20147</xdr:rowOff>
    </xdr:from>
    <xdr:ext cx="534377" cy="259045"/>
    <xdr:sp macro="" textlink="">
      <xdr:nvSpPr>
        <xdr:cNvPr id="256" name="テキスト ボックス 255"/>
        <xdr:cNvSpPr txBox="1"/>
      </xdr:nvSpPr>
      <xdr:spPr>
        <a:xfrm>
          <a:off x="2641111" y="1613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57468</xdr:rowOff>
    </xdr:from>
    <xdr:to>
      <xdr:col>10</xdr:col>
      <xdr:colOff>165100</xdr:colOff>
      <xdr:row>96</xdr:row>
      <xdr:rowOff>159068</xdr:rowOff>
    </xdr:to>
    <xdr:sp macro="" textlink="">
      <xdr:nvSpPr>
        <xdr:cNvPr id="257" name="楕円 256"/>
        <xdr:cNvSpPr/>
      </xdr:nvSpPr>
      <xdr:spPr>
        <a:xfrm>
          <a:off x="1968500" y="1651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150195</xdr:rowOff>
    </xdr:from>
    <xdr:ext cx="534377" cy="259045"/>
    <xdr:sp macro="" textlink="">
      <xdr:nvSpPr>
        <xdr:cNvPr id="258" name="テキスト ボックス 257"/>
        <xdr:cNvSpPr txBox="1"/>
      </xdr:nvSpPr>
      <xdr:spPr>
        <a:xfrm>
          <a:off x="1752111" y="166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15405</xdr:rowOff>
    </xdr:from>
    <xdr:to>
      <xdr:col>6</xdr:col>
      <xdr:colOff>38100</xdr:colOff>
      <xdr:row>96</xdr:row>
      <xdr:rowOff>117005</xdr:rowOff>
    </xdr:to>
    <xdr:sp macro="" textlink="">
      <xdr:nvSpPr>
        <xdr:cNvPr id="259" name="楕円 258"/>
        <xdr:cNvSpPr/>
      </xdr:nvSpPr>
      <xdr:spPr>
        <a:xfrm>
          <a:off x="1079500" y="164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133532</xdr:rowOff>
    </xdr:from>
    <xdr:ext cx="534377" cy="259045"/>
    <xdr:sp macro="" textlink="">
      <xdr:nvSpPr>
        <xdr:cNvPr id="260" name="テキスト ボックス 259"/>
        <xdr:cNvSpPr txBox="1"/>
      </xdr:nvSpPr>
      <xdr:spPr>
        <a:xfrm>
          <a:off x="863111" y="1624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123403</xdr:rowOff>
    </xdr:from>
    <xdr:to>
      <xdr:col>55</xdr:col>
      <xdr:colOff>0</xdr:colOff>
      <xdr:row>37</xdr:row>
      <xdr:rowOff>157274</xdr:rowOff>
    </xdr:to>
    <xdr:cxnSp macro="">
      <xdr:nvCxnSpPr>
        <xdr:cNvPr id="293" name="直線コネクタ 292"/>
        <xdr:cNvCxnSpPr/>
      </xdr:nvCxnSpPr>
      <xdr:spPr>
        <a:xfrm flipV="1">
          <a:off x="9639300" y="6467053"/>
          <a:ext cx="8382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87974</xdr:rowOff>
    </xdr:from>
    <xdr:ext cx="534377" cy="259045"/>
    <xdr:sp macro="" textlink="">
      <xdr:nvSpPr>
        <xdr:cNvPr id="294" name="補助費等平均値テキスト"/>
        <xdr:cNvSpPr txBox="1"/>
      </xdr:nvSpPr>
      <xdr:spPr>
        <a:xfrm>
          <a:off x="10528300" y="6088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157274</xdr:rowOff>
    </xdr:from>
    <xdr:to>
      <xdr:col>50</xdr:col>
      <xdr:colOff>114300</xdr:colOff>
      <xdr:row>38</xdr:row>
      <xdr:rowOff>10713</xdr:rowOff>
    </xdr:to>
    <xdr:cxnSp macro="">
      <xdr:nvCxnSpPr>
        <xdr:cNvPr id="296" name="直線コネクタ 295"/>
        <xdr:cNvCxnSpPr/>
      </xdr:nvCxnSpPr>
      <xdr:spPr>
        <a:xfrm flipV="1">
          <a:off x="8750300" y="6500924"/>
          <a:ext cx="889000" cy="2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36911</xdr:rowOff>
    </xdr:from>
    <xdr:ext cx="534377" cy="259045"/>
    <xdr:sp macro="" textlink="">
      <xdr:nvSpPr>
        <xdr:cNvPr id="298" name="テキスト ボックス 297"/>
        <xdr:cNvSpPr txBox="1"/>
      </xdr:nvSpPr>
      <xdr:spPr>
        <a:xfrm>
          <a:off x="9372111" y="60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136404</xdr:rowOff>
    </xdr:from>
    <xdr:to>
      <xdr:col>45</xdr:col>
      <xdr:colOff>177800</xdr:colOff>
      <xdr:row>38</xdr:row>
      <xdr:rowOff>10713</xdr:rowOff>
    </xdr:to>
    <xdr:cxnSp macro="">
      <xdr:nvCxnSpPr>
        <xdr:cNvPr id="299" name="直線コネクタ 298"/>
        <xdr:cNvCxnSpPr/>
      </xdr:nvCxnSpPr>
      <xdr:spPr>
        <a:xfrm>
          <a:off x="7861300" y="6480054"/>
          <a:ext cx="889000" cy="4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63152</xdr:rowOff>
    </xdr:from>
    <xdr:ext cx="534377" cy="259045"/>
    <xdr:sp macro="" textlink="">
      <xdr:nvSpPr>
        <xdr:cNvPr id="301" name="テキスト ボックス 300"/>
        <xdr:cNvSpPr txBox="1"/>
      </xdr:nvSpPr>
      <xdr:spPr>
        <a:xfrm>
          <a:off x="8483111" y="60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136404</xdr:rowOff>
    </xdr:from>
    <xdr:to>
      <xdr:col>41</xdr:col>
      <xdr:colOff>50800</xdr:colOff>
      <xdr:row>38</xdr:row>
      <xdr:rowOff>11655</xdr:rowOff>
    </xdr:to>
    <xdr:cxnSp macro="">
      <xdr:nvCxnSpPr>
        <xdr:cNvPr id="302" name="直線コネクタ 301"/>
        <xdr:cNvCxnSpPr/>
      </xdr:nvCxnSpPr>
      <xdr:spPr>
        <a:xfrm flipV="1">
          <a:off x="6972300" y="6480054"/>
          <a:ext cx="889000" cy="4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51912</xdr:rowOff>
    </xdr:from>
    <xdr:ext cx="534377" cy="259045"/>
    <xdr:sp macro="" textlink="">
      <xdr:nvSpPr>
        <xdr:cNvPr id="304" name="テキスト ボックス 303"/>
        <xdr:cNvSpPr txBox="1"/>
      </xdr:nvSpPr>
      <xdr:spPr>
        <a:xfrm>
          <a:off x="7594111" y="605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48466</xdr:rowOff>
    </xdr:from>
    <xdr:to>
      <xdr:col>36</xdr:col>
      <xdr:colOff>165100</xdr:colOff>
      <xdr:row>37</xdr:row>
      <xdr:rowOff>150066</xdr:rowOff>
    </xdr:to>
    <xdr:sp macro="" textlink="">
      <xdr:nvSpPr>
        <xdr:cNvPr id="305" name="フローチャート: 判断 304"/>
        <xdr:cNvSpPr/>
      </xdr:nvSpPr>
      <xdr:spPr>
        <a:xfrm>
          <a:off x="6921500" y="639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166593</xdr:rowOff>
    </xdr:from>
    <xdr:ext cx="534377" cy="259045"/>
    <xdr:sp macro="" textlink="">
      <xdr:nvSpPr>
        <xdr:cNvPr id="306" name="テキスト ボックス 305"/>
        <xdr:cNvSpPr txBox="1"/>
      </xdr:nvSpPr>
      <xdr:spPr>
        <a:xfrm>
          <a:off x="6705111" y="616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72603</xdr:rowOff>
    </xdr:from>
    <xdr:to>
      <xdr:col>55</xdr:col>
      <xdr:colOff>50800</xdr:colOff>
      <xdr:row>38</xdr:row>
      <xdr:rowOff>2753</xdr:rowOff>
    </xdr:to>
    <xdr:sp macro="" textlink="">
      <xdr:nvSpPr>
        <xdr:cNvPr id="312" name="楕円 311"/>
        <xdr:cNvSpPr/>
      </xdr:nvSpPr>
      <xdr:spPr>
        <a:xfrm>
          <a:off x="10426700" y="641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51030</xdr:rowOff>
    </xdr:from>
    <xdr:ext cx="534377" cy="259045"/>
    <xdr:sp macro="" textlink="">
      <xdr:nvSpPr>
        <xdr:cNvPr id="313" name="補助費等該当値テキスト"/>
        <xdr:cNvSpPr txBox="1"/>
      </xdr:nvSpPr>
      <xdr:spPr>
        <a:xfrm>
          <a:off x="10528300" y="639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106474</xdr:rowOff>
    </xdr:from>
    <xdr:to>
      <xdr:col>50</xdr:col>
      <xdr:colOff>165100</xdr:colOff>
      <xdr:row>38</xdr:row>
      <xdr:rowOff>36624</xdr:rowOff>
    </xdr:to>
    <xdr:sp macro="" textlink="">
      <xdr:nvSpPr>
        <xdr:cNvPr id="314" name="楕円 313"/>
        <xdr:cNvSpPr/>
      </xdr:nvSpPr>
      <xdr:spPr>
        <a:xfrm>
          <a:off x="9588500" y="645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27750</xdr:rowOff>
    </xdr:from>
    <xdr:ext cx="534377" cy="259045"/>
    <xdr:sp macro="" textlink="">
      <xdr:nvSpPr>
        <xdr:cNvPr id="315" name="テキスト ボックス 314"/>
        <xdr:cNvSpPr txBox="1"/>
      </xdr:nvSpPr>
      <xdr:spPr>
        <a:xfrm>
          <a:off x="9372111" y="654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131363</xdr:rowOff>
    </xdr:from>
    <xdr:to>
      <xdr:col>46</xdr:col>
      <xdr:colOff>38100</xdr:colOff>
      <xdr:row>38</xdr:row>
      <xdr:rowOff>61513</xdr:rowOff>
    </xdr:to>
    <xdr:sp macro="" textlink="">
      <xdr:nvSpPr>
        <xdr:cNvPr id="316" name="楕円 315"/>
        <xdr:cNvSpPr/>
      </xdr:nvSpPr>
      <xdr:spPr>
        <a:xfrm>
          <a:off x="8699500" y="647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52640</xdr:rowOff>
    </xdr:from>
    <xdr:ext cx="534377" cy="259045"/>
    <xdr:sp macro="" textlink="">
      <xdr:nvSpPr>
        <xdr:cNvPr id="317" name="テキスト ボックス 316"/>
        <xdr:cNvSpPr txBox="1"/>
      </xdr:nvSpPr>
      <xdr:spPr>
        <a:xfrm>
          <a:off x="8483111" y="65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85604</xdr:rowOff>
    </xdr:from>
    <xdr:to>
      <xdr:col>41</xdr:col>
      <xdr:colOff>101600</xdr:colOff>
      <xdr:row>38</xdr:row>
      <xdr:rowOff>15754</xdr:rowOff>
    </xdr:to>
    <xdr:sp macro="" textlink="">
      <xdr:nvSpPr>
        <xdr:cNvPr id="318" name="楕円 317"/>
        <xdr:cNvSpPr/>
      </xdr:nvSpPr>
      <xdr:spPr>
        <a:xfrm>
          <a:off x="7810500" y="642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6881</xdr:rowOff>
    </xdr:from>
    <xdr:ext cx="534377" cy="259045"/>
    <xdr:sp macro="" textlink="">
      <xdr:nvSpPr>
        <xdr:cNvPr id="319" name="テキスト ボックス 318"/>
        <xdr:cNvSpPr txBox="1"/>
      </xdr:nvSpPr>
      <xdr:spPr>
        <a:xfrm>
          <a:off x="7594111" y="652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132305</xdr:rowOff>
    </xdr:from>
    <xdr:to>
      <xdr:col>36</xdr:col>
      <xdr:colOff>165100</xdr:colOff>
      <xdr:row>38</xdr:row>
      <xdr:rowOff>62455</xdr:rowOff>
    </xdr:to>
    <xdr:sp macro="" textlink="">
      <xdr:nvSpPr>
        <xdr:cNvPr id="320" name="楕円 319"/>
        <xdr:cNvSpPr/>
      </xdr:nvSpPr>
      <xdr:spPr>
        <a:xfrm>
          <a:off x="6921500" y="647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53582</xdr:rowOff>
    </xdr:from>
    <xdr:ext cx="534377" cy="259045"/>
    <xdr:sp macro="" textlink="">
      <xdr:nvSpPr>
        <xdr:cNvPr id="321" name="テキスト ボックス 320"/>
        <xdr:cNvSpPr txBox="1"/>
      </xdr:nvSpPr>
      <xdr:spPr>
        <a:xfrm>
          <a:off x="6705111" y="656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170485</xdr:rowOff>
    </xdr:from>
    <xdr:to>
      <xdr:col>55</xdr:col>
      <xdr:colOff>0</xdr:colOff>
      <xdr:row>58</xdr:row>
      <xdr:rowOff>70630</xdr:rowOff>
    </xdr:to>
    <xdr:cxnSp macro="">
      <xdr:nvCxnSpPr>
        <xdr:cNvPr id="352" name="直線コネクタ 351"/>
        <xdr:cNvCxnSpPr/>
      </xdr:nvCxnSpPr>
      <xdr:spPr>
        <a:xfrm flipV="1">
          <a:off x="9639300" y="9943135"/>
          <a:ext cx="838200" cy="7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170353</xdr:rowOff>
    </xdr:from>
    <xdr:ext cx="534377" cy="259045"/>
    <xdr:sp macro="" textlink="">
      <xdr:nvSpPr>
        <xdr:cNvPr id="353" name="普通建設事業費平均値テキスト"/>
        <xdr:cNvSpPr txBox="1"/>
      </xdr:nvSpPr>
      <xdr:spPr>
        <a:xfrm>
          <a:off x="10528300" y="942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27468</xdr:rowOff>
    </xdr:from>
    <xdr:to>
      <xdr:col>50</xdr:col>
      <xdr:colOff>114300</xdr:colOff>
      <xdr:row>58</xdr:row>
      <xdr:rowOff>70630</xdr:rowOff>
    </xdr:to>
    <xdr:cxnSp macro="">
      <xdr:nvCxnSpPr>
        <xdr:cNvPr id="355" name="直線コネクタ 354"/>
        <xdr:cNvCxnSpPr/>
      </xdr:nvCxnSpPr>
      <xdr:spPr>
        <a:xfrm>
          <a:off x="8750300" y="9114318"/>
          <a:ext cx="889000" cy="90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96483</xdr:rowOff>
    </xdr:from>
    <xdr:ext cx="534377" cy="259045"/>
    <xdr:sp macro="" textlink="">
      <xdr:nvSpPr>
        <xdr:cNvPr id="357" name="テキスト ボックス 356"/>
        <xdr:cNvSpPr txBox="1"/>
      </xdr:nvSpPr>
      <xdr:spPr>
        <a:xfrm>
          <a:off x="9372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27468</xdr:rowOff>
    </xdr:from>
    <xdr:to>
      <xdr:col>45</xdr:col>
      <xdr:colOff>177800</xdr:colOff>
      <xdr:row>54</xdr:row>
      <xdr:rowOff>2736</xdr:rowOff>
    </xdr:to>
    <xdr:cxnSp macro="">
      <xdr:nvCxnSpPr>
        <xdr:cNvPr id="358" name="直線コネクタ 357"/>
        <xdr:cNvCxnSpPr/>
      </xdr:nvCxnSpPr>
      <xdr:spPr>
        <a:xfrm flipV="1">
          <a:off x="7861300" y="9114318"/>
          <a:ext cx="889000" cy="14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33341</xdr:rowOff>
    </xdr:from>
    <xdr:ext cx="534377" cy="259045"/>
    <xdr:sp macro="" textlink="">
      <xdr:nvSpPr>
        <xdr:cNvPr id="360" name="テキスト ボックス 359"/>
        <xdr:cNvSpPr txBox="1"/>
      </xdr:nvSpPr>
      <xdr:spPr>
        <a:xfrm>
          <a:off x="8483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2736</xdr:rowOff>
    </xdr:from>
    <xdr:to>
      <xdr:col>41</xdr:col>
      <xdr:colOff>50800</xdr:colOff>
      <xdr:row>55</xdr:row>
      <xdr:rowOff>75637</xdr:rowOff>
    </xdr:to>
    <xdr:cxnSp macro="">
      <xdr:nvCxnSpPr>
        <xdr:cNvPr id="361" name="直線コネクタ 360"/>
        <xdr:cNvCxnSpPr/>
      </xdr:nvCxnSpPr>
      <xdr:spPr>
        <a:xfrm flipV="1">
          <a:off x="6972300" y="9261036"/>
          <a:ext cx="889000" cy="24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35823</xdr:rowOff>
    </xdr:from>
    <xdr:ext cx="534377" cy="259045"/>
    <xdr:sp macro="" textlink="">
      <xdr:nvSpPr>
        <xdr:cNvPr id="363" name="テキスト ボックス 362"/>
        <xdr:cNvSpPr txBox="1"/>
      </xdr:nvSpPr>
      <xdr:spPr>
        <a:xfrm>
          <a:off x="7594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153757</xdr:rowOff>
    </xdr:from>
    <xdr:to>
      <xdr:col>36</xdr:col>
      <xdr:colOff>165100</xdr:colOff>
      <xdr:row>56</xdr:row>
      <xdr:rowOff>83907</xdr:rowOff>
    </xdr:to>
    <xdr:sp macro="" textlink="">
      <xdr:nvSpPr>
        <xdr:cNvPr id="364" name="フローチャート: 判断 363"/>
        <xdr:cNvSpPr/>
      </xdr:nvSpPr>
      <xdr:spPr>
        <a:xfrm>
          <a:off x="6921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75034</xdr:rowOff>
    </xdr:from>
    <xdr:ext cx="534377" cy="259045"/>
    <xdr:sp macro="" textlink="">
      <xdr:nvSpPr>
        <xdr:cNvPr id="365" name="テキスト ボックス 364"/>
        <xdr:cNvSpPr txBox="1"/>
      </xdr:nvSpPr>
      <xdr:spPr>
        <a:xfrm>
          <a:off x="6705111" y="96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119685</xdr:rowOff>
    </xdr:from>
    <xdr:to>
      <xdr:col>55</xdr:col>
      <xdr:colOff>50800</xdr:colOff>
      <xdr:row>58</xdr:row>
      <xdr:rowOff>49835</xdr:rowOff>
    </xdr:to>
    <xdr:sp macro="" textlink="">
      <xdr:nvSpPr>
        <xdr:cNvPr id="371" name="楕円 370"/>
        <xdr:cNvSpPr/>
      </xdr:nvSpPr>
      <xdr:spPr>
        <a:xfrm>
          <a:off x="10426700" y="98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34612</xdr:rowOff>
    </xdr:from>
    <xdr:ext cx="534377" cy="259045"/>
    <xdr:sp macro="" textlink="">
      <xdr:nvSpPr>
        <xdr:cNvPr id="372" name="普通建設事業費該当値テキスト"/>
        <xdr:cNvSpPr txBox="1"/>
      </xdr:nvSpPr>
      <xdr:spPr>
        <a:xfrm>
          <a:off x="10528300" y="980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19830</xdr:rowOff>
    </xdr:from>
    <xdr:to>
      <xdr:col>50</xdr:col>
      <xdr:colOff>165100</xdr:colOff>
      <xdr:row>58</xdr:row>
      <xdr:rowOff>121430</xdr:rowOff>
    </xdr:to>
    <xdr:sp macro="" textlink="">
      <xdr:nvSpPr>
        <xdr:cNvPr id="373" name="楕円 372"/>
        <xdr:cNvSpPr/>
      </xdr:nvSpPr>
      <xdr:spPr>
        <a:xfrm>
          <a:off x="9588500" y="996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112557</xdr:rowOff>
    </xdr:from>
    <xdr:ext cx="534377" cy="259045"/>
    <xdr:sp macro="" textlink="">
      <xdr:nvSpPr>
        <xdr:cNvPr id="374" name="テキスト ボックス 373"/>
        <xdr:cNvSpPr txBox="1"/>
      </xdr:nvSpPr>
      <xdr:spPr>
        <a:xfrm>
          <a:off x="9372111" y="1005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148118</xdr:rowOff>
    </xdr:from>
    <xdr:to>
      <xdr:col>46</xdr:col>
      <xdr:colOff>38100</xdr:colOff>
      <xdr:row>53</xdr:row>
      <xdr:rowOff>78268</xdr:rowOff>
    </xdr:to>
    <xdr:sp macro="" textlink="">
      <xdr:nvSpPr>
        <xdr:cNvPr id="375" name="楕円 374"/>
        <xdr:cNvSpPr/>
      </xdr:nvSpPr>
      <xdr:spPr>
        <a:xfrm>
          <a:off x="8699500" y="906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94795</xdr:rowOff>
    </xdr:from>
    <xdr:ext cx="599010" cy="259045"/>
    <xdr:sp macro="" textlink="">
      <xdr:nvSpPr>
        <xdr:cNvPr id="376" name="テキスト ボックス 375"/>
        <xdr:cNvSpPr txBox="1"/>
      </xdr:nvSpPr>
      <xdr:spPr>
        <a:xfrm>
          <a:off x="8450795" y="8838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123386</xdr:rowOff>
    </xdr:from>
    <xdr:to>
      <xdr:col>41</xdr:col>
      <xdr:colOff>101600</xdr:colOff>
      <xdr:row>54</xdr:row>
      <xdr:rowOff>53536</xdr:rowOff>
    </xdr:to>
    <xdr:sp macro="" textlink="">
      <xdr:nvSpPr>
        <xdr:cNvPr id="377" name="楕円 376"/>
        <xdr:cNvSpPr/>
      </xdr:nvSpPr>
      <xdr:spPr>
        <a:xfrm>
          <a:off x="7810500" y="921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70063</xdr:rowOff>
    </xdr:from>
    <xdr:ext cx="534377" cy="259045"/>
    <xdr:sp macro="" textlink="">
      <xdr:nvSpPr>
        <xdr:cNvPr id="378" name="テキスト ボックス 377"/>
        <xdr:cNvSpPr txBox="1"/>
      </xdr:nvSpPr>
      <xdr:spPr>
        <a:xfrm>
          <a:off x="7594111" y="898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24837</xdr:rowOff>
    </xdr:from>
    <xdr:to>
      <xdr:col>36</xdr:col>
      <xdr:colOff>165100</xdr:colOff>
      <xdr:row>55</xdr:row>
      <xdr:rowOff>126437</xdr:rowOff>
    </xdr:to>
    <xdr:sp macro="" textlink="">
      <xdr:nvSpPr>
        <xdr:cNvPr id="379" name="楕円 378"/>
        <xdr:cNvSpPr/>
      </xdr:nvSpPr>
      <xdr:spPr>
        <a:xfrm>
          <a:off x="6921500" y="945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142964</xdr:rowOff>
    </xdr:from>
    <xdr:ext cx="534377" cy="259045"/>
    <xdr:sp macro="" textlink="">
      <xdr:nvSpPr>
        <xdr:cNvPr id="380" name="テキスト ボックス 379"/>
        <xdr:cNvSpPr txBox="1"/>
      </xdr:nvSpPr>
      <xdr:spPr>
        <a:xfrm>
          <a:off x="6705111" y="922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162192</xdr:rowOff>
    </xdr:from>
    <xdr:to>
      <xdr:col>55</xdr:col>
      <xdr:colOff>0</xdr:colOff>
      <xdr:row>78</xdr:row>
      <xdr:rowOff>166345</xdr:rowOff>
    </xdr:to>
    <xdr:cxnSp macro="">
      <xdr:nvCxnSpPr>
        <xdr:cNvPr id="409" name="直線コネクタ 408"/>
        <xdr:cNvCxnSpPr/>
      </xdr:nvCxnSpPr>
      <xdr:spPr>
        <a:xfrm>
          <a:off x="9639300" y="13535292"/>
          <a:ext cx="8382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10" name="普通建設事業費 （ うち新規整備　）平均値テキスト"/>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37821</xdr:rowOff>
    </xdr:from>
    <xdr:to>
      <xdr:col>50</xdr:col>
      <xdr:colOff>114300</xdr:colOff>
      <xdr:row>78</xdr:row>
      <xdr:rowOff>162192</xdr:rowOff>
    </xdr:to>
    <xdr:cxnSp macro="">
      <xdr:nvCxnSpPr>
        <xdr:cNvPr id="412" name="直線コネクタ 411"/>
        <xdr:cNvCxnSpPr/>
      </xdr:nvCxnSpPr>
      <xdr:spPr>
        <a:xfrm>
          <a:off x="8750300" y="12553671"/>
          <a:ext cx="889000" cy="98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94366</xdr:rowOff>
    </xdr:from>
    <xdr:ext cx="534377" cy="259045"/>
    <xdr:sp macro="" textlink="">
      <xdr:nvSpPr>
        <xdr:cNvPr id="414" name="テキスト ボックス 413"/>
        <xdr:cNvSpPr txBox="1"/>
      </xdr:nvSpPr>
      <xdr:spPr>
        <a:xfrm>
          <a:off x="9372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37821</xdr:rowOff>
    </xdr:from>
    <xdr:to>
      <xdr:col>45</xdr:col>
      <xdr:colOff>177800</xdr:colOff>
      <xdr:row>74</xdr:row>
      <xdr:rowOff>44082</xdr:rowOff>
    </xdr:to>
    <xdr:cxnSp macro="">
      <xdr:nvCxnSpPr>
        <xdr:cNvPr id="415" name="直線コネクタ 414"/>
        <xdr:cNvCxnSpPr/>
      </xdr:nvCxnSpPr>
      <xdr:spPr>
        <a:xfrm flipV="1">
          <a:off x="7861300" y="12553671"/>
          <a:ext cx="889000" cy="17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13403</xdr:rowOff>
    </xdr:from>
    <xdr:ext cx="534377" cy="259045"/>
    <xdr:sp macro="" textlink="">
      <xdr:nvSpPr>
        <xdr:cNvPr id="417" name="テキスト ボックス 416"/>
        <xdr:cNvSpPr txBox="1"/>
      </xdr:nvSpPr>
      <xdr:spPr>
        <a:xfrm>
          <a:off x="8483111" y="13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44082</xdr:rowOff>
    </xdr:from>
    <xdr:to>
      <xdr:col>41</xdr:col>
      <xdr:colOff>50800</xdr:colOff>
      <xdr:row>75</xdr:row>
      <xdr:rowOff>79946</xdr:rowOff>
    </xdr:to>
    <xdr:cxnSp macro="">
      <xdr:nvCxnSpPr>
        <xdr:cNvPr id="418" name="直線コネクタ 417"/>
        <xdr:cNvCxnSpPr/>
      </xdr:nvCxnSpPr>
      <xdr:spPr>
        <a:xfrm flipV="1">
          <a:off x="6972300" y="12731382"/>
          <a:ext cx="889000" cy="20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96359</xdr:rowOff>
    </xdr:from>
    <xdr:ext cx="534377" cy="259045"/>
    <xdr:sp macro="" textlink="">
      <xdr:nvSpPr>
        <xdr:cNvPr id="420" name="テキスト ボックス 419"/>
        <xdr:cNvSpPr txBox="1"/>
      </xdr:nvSpPr>
      <xdr:spPr>
        <a:xfrm>
          <a:off x="7594111" y="1329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49949</xdr:rowOff>
    </xdr:from>
    <xdr:to>
      <xdr:col>36</xdr:col>
      <xdr:colOff>165100</xdr:colOff>
      <xdr:row>77</xdr:row>
      <xdr:rowOff>151549</xdr:rowOff>
    </xdr:to>
    <xdr:sp macro="" textlink="">
      <xdr:nvSpPr>
        <xdr:cNvPr id="421" name="フローチャート: 判断 420"/>
        <xdr:cNvSpPr/>
      </xdr:nvSpPr>
      <xdr:spPr>
        <a:xfrm>
          <a:off x="6921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142676</xdr:rowOff>
    </xdr:from>
    <xdr:ext cx="534377" cy="259045"/>
    <xdr:sp macro="" textlink="">
      <xdr:nvSpPr>
        <xdr:cNvPr id="422" name="テキスト ボックス 421"/>
        <xdr:cNvSpPr txBox="1"/>
      </xdr:nvSpPr>
      <xdr:spPr>
        <a:xfrm>
          <a:off x="6705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115545</xdr:rowOff>
    </xdr:from>
    <xdr:to>
      <xdr:col>55</xdr:col>
      <xdr:colOff>50800</xdr:colOff>
      <xdr:row>79</xdr:row>
      <xdr:rowOff>45695</xdr:rowOff>
    </xdr:to>
    <xdr:sp macro="" textlink="">
      <xdr:nvSpPr>
        <xdr:cNvPr id="428" name="楕円 427"/>
        <xdr:cNvSpPr/>
      </xdr:nvSpPr>
      <xdr:spPr>
        <a:xfrm>
          <a:off x="10426700" y="134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30472</xdr:rowOff>
    </xdr:from>
    <xdr:ext cx="469744" cy="259045"/>
    <xdr:sp macro="" textlink="">
      <xdr:nvSpPr>
        <xdr:cNvPr id="429" name="普通建設事業費 （ うち新規整備　）該当値テキスト"/>
        <xdr:cNvSpPr txBox="1"/>
      </xdr:nvSpPr>
      <xdr:spPr>
        <a:xfrm>
          <a:off x="10528300" y="1340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111392</xdr:rowOff>
    </xdr:from>
    <xdr:to>
      <xdr:col>50</xdr:col>
      <xdr:colOff>165100</xdr:colOff>
      <xdr:row>79</xdr:row>
      <xdr:rowOff>41542</xdr:rowOff>
    </xdr:to>
    <xdr:sp macro="" textlink="">
      <xdr:nvSpPr>
        <xdr:cNvPr id="430" name="楕円 429"/>
        <xdr:cNvSpPr/>
      </xdr:nvSpPr>
      <xdr:spPr>
        <a:xfrm>
          <a:off x="9588500" y="134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32669</xdr:rowOff>
    </xdr:from>
    <xdr:ext cx="469744" cy="259045"/>
    <xdr:sp macro="" textlink="">
      <xdr:nvSpPr>
        <xdr:cNvPr id="431" name="テキスト ボックス 430"/>
        <xdr:cNvSpPr txBox="1"/>
      </xdr:nvSpPr>
      <xdr:spPr>
        <a:xfrm>
          <a:off x="9404428" y="13577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158471</xdr:rowOff>
    </xdr:from>
    <xdr:to>
      <xdr:col>46</xdr:col>
      <xdr:colOff>38100</xdr:colOff>
      <xdr:row>73</xdr:row>
      <xdr:rowOff>88621</xdr:rowOff>
    </xdr:to>
    <xdr:sp macro="" textlink="">
      <xdr:nvSpPr>
        <xdr:cNvPr id="432" name="楕円 431"/>
        <xdr:cNvSpPr/>
      </xdr:nvSpPr>
      <xdr:spPr>
        <a:xfrm>
          <a:off x="8699500" y="1250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105148</xdr:rowOff>
    </xdr:from>
    <xdr:ext cx="534377" cy="259045"/>
    <xdr:sp macro="" textlink="">
      <xdr:nvSpPr>
        <xdr:cNvPr id="433" name="テキスト ボックス 432"/>
        <xdr:cNvSpPr txBox="1"/>
      </xdr:nvSpPr>
      <xdr:spPr>
        <a:xfrm>
          <a:off x="8483111" y="1227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164732</xdr:rowOff>
    </xdr:from>
    <xdr:to>
      <xdr:col>41</xdr:col>
      <xdr:colOff>101600</xdr:colOff>
      <xdr:row>74</xdr:row>
      <xdr:rowOff>94882</xdr:rowOff>
    </xdr:to>
    <xdr:sp macro="" textlink="">
      <xdr:nvSpPr>
        <xdr:cNvPr id="434" name="楕円 433"/>
        <xdr:cNvSpPr/>
      </xdr:nvSpPr>
      <xdr:spPr>
        <a:xfrm>
          <a:off x="7810500" y="1268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111409</xdr:rowOff>
    </xdr:from>
    <xdr:ext cx="534377" cy="259045"/>
    <xdr:sp macro="" textlink="">
      <xdr:nvSpPr>
        <xdr:cNvPr id="435" name="テキスト ボックス 434"/>
        <xdr:cNvSpPr txBox="1"/>
      </xdr:nvSpPr>
      <xdr:spPr>
        <a:xfrm>
          <a:off x="7594111" y="1245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29146</xdr:rowOff>
    </xdr:from>
    <xdr:to>
      <xdr:col>36</xdr:col>
      <xdr:colOff>165100</xdr:colOff>
      <xdr:row>75</xdr:row>
      <xdr:rowOff>130746</xdr:rowOff>
    </xdr:to>
    <xdr:sp macro="" textlink="">
      <xdr:nvSpPr>
        <xdr:cNvPr id="436" name="楕円 435"/>
        <xdr:cNvSpPr/>
      </xdr:nvSpPr>
      <xdr:spPr>
        <a:xfrm>
          <a:off x="6921500" y="128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147273</xdr:rowOff>
    </xdr:from>
    <xdr:ext cx="534377" cy="259045"/>
    <xdr:sp macro="" textlink="">
      <xdr:nvSpPr>
        <xdr:cNvPr id="437" name="テキスト ボックス 436"/>
        <xdr:cNvSpPr txBox="1"/>
      </xdr:nvSpPr>
      <xdr:spPr>
        <a:xfrm>
          <a:off x="6705111" y="1266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162691</xdr:rowOff>
    </xdr:from>
    <xdr:to>
      <xdr:col>55</xdr:col>
      <xdr:colOff>0</xdr:colOff>
      <xdr:row>98</xdr:row>
      <xdr:rowOff>88722</xdr:rowOff>
    </xdr:to>
    <xdr:cxnSp macro="">
      <xdr:nvCxnSpPr>
        <xdr:cNvPr id="468" name="直線コネクタ 467"/>
        <xdr:cNvCxnSpPr/>
      </xdr:nvCxnSpPr>
      <xdr:spPr>
        <a:xfrm flipV="1">
          <a:off x="9639300" y="16793341"/>
          <a:ext cx="838200" cy="9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95480</xdr:rowOff>
    </xdr:from>
    <xdr:ext cx="534377" cy="259045"/>
    <xdr:sp macro="" textlink="">
      <xdr:nvSpPr>
        <xdr:cNvPr id="469" name="普通建設事業費 （ うち更新整備　）平均値テキスト"/>
        <xdr:cNvSpPr txBox="1"/>
      </xdr:nvSpPr>
      <xdr:spPr>
        <a:xfrm>
          <a:off x="10528300" y="16383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34136</xdr:rowOff>
    </xdr:from>
    <xdr:to>
      <xdr:col>50</xdr:col>
      <xdr:colOff>114300</xdr:colOff>
      <xdr:row>98</xdr:row>
      <xdr:rowOff>88722</xdr:rowOff>
    </xdr:to>
    <xdr:cxnSp macro="">
      <xdr:nvCxnSpPr>
        <xdr:cNvPr id="471" name="直線コネクタ 470"/>
        <xdr:cNvCxnSpPr/>
      </xdr:nvCxnSpPr>
      <xdr:spPr>
        <a:xfrm>
          <a:off x="8750300" y="16836236"/>
          <a:ext cx="889000" cy="5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22939</xdr:rowOff>
    </xdr:from>
    <xdr:ext cx="534377" cy="259045"/>
    <xdr:sp macro="" textlink="">
      <xdr:nvSpPr>
        <xdr:cNvPr id="473" name="テキスト ボックス 472"/>
        <xdr:cNvSpPr txBox="1"/>
      </xdr:nvSpPr>
      <xdr:spPr>
        <a:xfrm>
          <a:off x="9372111" y="1631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34136</xdr:rowOff>
    </xdr:from>
    <xdr:to>
      <xdr:col>45</xdr:col>
      <xdr:colOff>177800</xdr:colOff>
      <xdr:row>98</xdr:row>
      <xdr:rowOff>95727</xdr:rowOff>
    </xdr:to>
    <xdr:cxnSp macro="">
      <xdr:nvCxnSpPr>
        <xdr:cNvPr id="474" name="直線コネクタ 473"/>
        <xdr:cNvCxnSpPr/>
      </xdr:nvCxnSpPr>
      <xdr:spPr>
        <a:xfrm flipV="1">
          <a:off x="7861300" y="16836236"/>
          <a:ext cx="889000" cy="6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58650</xdr:rowOff>
    </xdr:from>
    <xdr:ext cx="534377" cy="259045"/>
    <xdr:sp macro="" textlink="">
      <xdr:nvSpPr>
        <xdr:cNvPr id="476" name="テキスト ボックス 475"/>
        <xdr:cNvSpPr txBox="1"/>
      </xdr:nvSpPr>
      <xdr:spPr>
        <a:xfrm>
          <a:off x="8483111" y="1634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95727</xdr:rowOff>
    </xdr:from>
    <xdr:to>
      <xdr:col>41</xdr:col>
      <xdr:colOff>50800</xdr:colOff>
      <xdr:row>98</xdr:row>
      <xdr:rowOff>139978</xdr:rowOff>
    </xdr:to>
    <xdr:cxnSp macro="">
      <xdr:nvCxnSpPr>
        <xdr:cNvPr id="477" name="直線コネクタ 476"/>
        <xdr:cNvCxnSpPr/>
      </xdr:nvCxnSpPr>
      <xdr:spPr>
        <a:xfrm flipV="1">
          <a:off x="6972300" y="16897827"/>
          <a:ext cx="889000" cy="4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8" name="フローチャート: 判断 477"/>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128373</xdr:rowOff>
    </xdr:from>
    <xdr:ext cx="534377" cy="259045"/>
    <xdr:sp macro="" textlink="">
      <xdr:nvSpPr>
        <xdr:cNvPr id="479" name="テキスト ボックス 478"/>
        <xdr:cNvSpPr txBox="1"/>
      </xdr:nvSpPr>
      <xdr:spPr>
        <a:xfrm>
          <a:off x="7594111" y="1641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23244</xdr:rowOff>
    </xdr:from>
    <xdr:to>
      <xdr:col>36</xdr:col>
      <xdr:colOff>165100</xdr:colOff>
      <xdr:row>97</xdr:row>
      <xdr:rowOff>124844</xdr:rowOff>
    </xdr:to>
    <xdr:sp macro="" textlink="">
      <xdr:nvSpPr>
        <xdr:cNvPr id="480" name="フローチャート: 判断 479"/>
        <xdr:cNvSpPr/>
      </xdr:nvSpPr>
      <xdr:spPr>
        <a:xfrm>
          <a:off x="6921500" y="1665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141371</xdr:rowOff>
    </xdr:from>
    <xdr:ext cx="534377" cy="259045"/>
    <xdr:sp macro="" textlink="">
      <xdr:nvSpPr>
        <xdr:cNvPr id="481" name="テキスト ボックス 480"/>
        <xdr:cNvSpPr txBox="1"/>
      </xdr:nvSpPr>
      <xdr:spPr>
        <a:xfrm>
          <a:off x="6705111" y="1642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111891</xdr:rowOff>
    </xdr:from>
    <xdr:to>
      <xdr:col>55</xdr:col>
      <xdr:colOff>50800</xdr:colOff>
      <xdr:row>98</xdr:row>
      <xdr:rowOff>42041</xdr:rowOff>
    </xdr:to>
    <xdr:sp macro="" textlink="">
      <xdr:nvSpPr>
        <xdr:cNvPr id="487" name="楕円 486"/>
        <xdr:cNvSpPr/>
      </xdr:nvSpPr>
      <xdr:spPr>
        <a:xfrm>
          <a:off x="10426700" y="1674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90318</xdr:rowOff>
    </xdr:from>
    <xdr:ext cx="534377" cy="259045"/>
    <xdr:sp macro="" textlink="">
      <xdr:nvSpPr>
        <xdr:cNvPr id="488" name="普通建設事業費 （ うち更新整備　）該当値テキスト"/>
        <xdr:cNvSpPr txBox="1"/>
      </xdr:nvSpPr>
      <xdr:spPr>
        <a:xfrm>
          <a:off x="10528300" y="1672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37922</xdr:rowOff>
    </xdr:from>
    <xdr:to>
      <xdr:col>50</xdr:col>
      <xdr:colOff>165100</xdr:colOff>
      <xdr:row>98</xdr:row>
      <xdr:rowOff>139522</xdr:rowOff>
    </xdr:to>
    <xdr:sp macro="" textlink="">
      <xdr:nvSpPr>
        <xdr:cNvPr id="489" name="楕円 488"/>
        <xdr:cNvSpPr/>
      </xdr:nvSpPr>
      <xdr:spPr>
        <a:xfrm>
          <a:off x="9588500" y="168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130649</xdr:rowOff>
    </xdr:from>
    <xdr:ext cx="534377" cy="259045"/>
    <xdr:sp macro="" textlink="">
      <xdr:nvSpPr>
        <xdr:cNvPr id="490" name="テキスト ボックス 489"/>
        <xdr:cNvSpPr txBox="1"/>
      </xdr:nvSpPr>
      <xdr:spPr>
        <a:xfrm>
          <a:off x="9372111" y="1693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154786</xdr:rowOff>
    </xdr:from>
    <xdr:to>
      <xdr:col>46</xdr:col>
      <xdr:colOff>38100</xdr:colOff>
      <xdr:row>98</xdr:row>
      <xdr:rowOff>84936</xdr:rowOff>
    </xdr:to>
    <xdr:sp macro="" textlink="">
      <xdr:nvSpPr>
        <xdr:cNvPr id="491" name="楕円 490"/>
        <xdr:cNvSpPr/>
      </xdr:nvSpPr>
      <xdr:spPr>
        <a:xfrm>
          <a:off x="8699500" y="1678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76063</xdr:rowOff>
    </xdr:from>
    <xdr:ext cx="534377" cy="259045"/>
    <xdr:sp macro="" textlink="">
      <xdr:nvSpPr>
        <xdr:cNvPr id="492" name="テキスト ボックス 491"/>
        <xdr:cNvSpPr txBox="1"/>
      </xdr:nvSpPr>
      <xdr:spPr>
        <a:xfrm>
          <a:off x="8483111" y="1687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44927</xdr:rowOff>
    </xdr:from>
    <xdr:to>
      <xdr:col>41</xdr:col>
      <xdr:colOff>101600</xdr:colOff>
      <xdr:row>98</xdr:row>
      <xdr:rowOff>146527</xdr:rowOff>
    </xdr:to>
    <xdr:sp macro="" textlink="">
      <xdr:nvSpPr>
        <xdr:cNvPr id="493" name="楕円 492"/>
        <xdr:cNvSpPr/>
      </xdr:nvSpPr>
      <xdr:spPr>
        <a:xfrm>
          <a:off x="7810500" y="1684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137654</xdr:rowOff>
    </xdr:from>
    <xdr:ext cx="534377" cy="259045"/>
    <xdr:sp macro="" textlink="">
      <xdr:nvSpPr>
        <xdr:cNvPr id="494" name="テキスト ボックス 493"/>
        <xdr:cNvSpPr txBox="1"/>
      </xdr:nvSpPr>
      <xdr:spPr>
        <a:xfrm>
          <a:off x="7594111" y="1693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89178</xdr:rowOff>
    </xdr:from>
    <xdr:to>
      <xdr:col>36</xdr:col>
      <xdr:colOff>165100</xdr:colOff>
      <xdr:row>99</xdr:row>
      <xdr:rowOff>19328</xdr:rowOff>
    </xdr:to>
    <xdr:sp macro="" textlink="">
      <xdr:nvSpPr>
        <xdr:cNvPr id="495" name="楕円 494"/>
        <xdr:cNvSpPr/>
      </xdr:nvSpPr>
      <xdr:spPr>
        <a:xfrm>
          <a:off x="6921500" y="1689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10455</xdr:rowOff>
    </xdr:from>
    <xdr:ext cx="469744" cy="259045"/>
    <xdr:sp macro="" textlink="">
      <xdr:nvSpPr>
        <xdr:cNvPr id="496" name="テキスト ボックス 495"/>
        <xdr:cNvSpPr txBox="1"/>
      </xdr:nvSpPr>
      <xdr:spPr>
        <a:xfrm>
          <a:off x="6737428" y="169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72309</xdr:rowOff>
    </xdr:from>
    <xdr:to>
      <xdr:col>85</xdr:col>
      <xdr:colOff>127000</xdr:colOff>
      <xdr:row>38</xdr:row>
      <xdr:rowOff>103536</xdr:rowOff>
    </xdr:to>
    <xdr:cxnSp macro="">
      <xdr:nvCxnSpPr>
        <xdr:cNvPr id="523" name="直線コネクタ 522"/>
        <xdr:cNvCxnSpPr/>
      </xdr:nvCxnSpPr>
      <xdr:spPr>
        <a:xfrm>
          <a:off x="15481300" y="6587409"/>
          <a:ext cx="838200" cy="3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4" name="災害復旧事業費平均値テキスト"/>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72309</xdr:rowOff>
    </xdr:from>
    <xdr:to>
      <xdr:col>81</xdr:col>
      <xdr:colOff>50800</xdr:colOff>
      <xdr:row>38</xdr:row>
      <xdr:rowOff>139700</xdr:rowOff>
    </xdr:to>
    <xdr:cxnSp macro="">
      <xdr:nvCxnSpPr>
        <xdr:cNvPr id="526" name="直線コネクタ 525"/>
        <xdr:cNvCxnSpPr/>
      </xdr:nvCxnSpPr>
      <xdr:spPr>
        <a:xfrm flipV="1">
          <a:off x="14592300" y="6587409"/>
          <a:ext cx="889000" cy="6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8" name="テキスト ボックス 527"/>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9" name="直線コネクタ 528"/>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1" name="テキスト ボックス 530"/>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2" name="直線コネクタ 531"/>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3" name="フローチャート: 判断 532"/>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8968</xdr:rowOff>
    </xdr:from>
    <xdr:ext cx="378565" cy="259045"/>
    <xdr:sp macro="" textlink="">
      <xdr:nvSpPr>
        <xdr:cNvPr id="534" name="テキスト ボックス 533"/>
        <xdr:cNvSpPr txBox="1"/>
      </xdr:nvSpPr>
      <xdr:spPr>
        <a:xfrm>
          <a:off x="13514017" y="635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27636</xdr:rowOff>
    </xdr:from>
    <xdr:to>
      <xdr:col>67</xdr:col>
      <xdr:colOff>101600</xdr:colOff>
      <xdr:row>38</xdr:row>
      <xdr:rowOff>129236</xdr:rowOff>
    </xdr:to>
    <xdr:sp macro="" textlink="">
      <xdr:nvSpPr>
        <xdr:cNvPr id="535" name="フローチャート: 判断 534"/>
        <xdr:cNvSpPr/>
      </xdr:nvSpPr>
      <xdr:spPr>
        <a:xfrm>
          <a:off x="12763500" y="65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145762</xdr:rowOff>
    </xdr:from>
    <xdr:ext cx="469744" cy="259045"/>
    <xdr:sp macro="" textlink="">
      <xdr:nvSpPr>
        <xdr:cNvPr id="536" name="テキスト ボックス 535"/>
        <xdr:cNvSpPr txBox="1"/>
      </xdr:nvSpPr>
      <xdr:spPr>
        <a:xfrm>
          <a:off x="12579428" y="63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52736</xdr:rowOff>
    </xdr:from>
    <xdr:to>
      <xdr:col>85</xdr:col>
      <xdr:colOff>177800</xdr:colOff>
      <xdr:row>38</xdr:row>
      <xdr:rowOff>154336</xdr:rowOff>
    </xdr:to>
    <xdr:sp macro="" textlink="">
      <xdr:nvSpPr>
        <xdr:cNvPr id="542" name="楕円 541"/>
        <xdr:cNvSpPr/>
      </xdr:nvSpPr>
      <xdr:spPr>
        <a:xfrm>
          <a:off x="16268700" y="656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139113</xdr:rowOff>
    </xdr:from>
    <xdr:ext cx="378565" cy="259045"/>
    <xdr:sp macro="" textlink="">
      <xdr:nvSpPr>
        <xdr:cNvPr id="543" name="災害復旧事業費該当値テキスト"/>
        <xdr:cNvSpPr txBox="1"/>
      </xdr:nvSpPr>
      <xdr:spPr>
        <a:xfrm>
          <a:off x="16370300" y="6482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21509</xdr:rowOff>
    </xdr:from>
    <xdr:to>
      <xdr:col>81</xdr:col>
      <xdr:colOff>101600</xdr:colOff>
      <xdr:row>38</xdr:row>
      <xdr:rowOff>123109</xdr:rowOff>
    </xdr:to>
    <xdr:sp macro="" textlink="">
      <xdr:nvSpPr>
        <xdr:cNvPr id="544" name="楕円 543"/>
        <xdr:cNvSpPr/>
      </xdr:nvSpPr>
      <xdr:spPr>
        <a:xfrm>
          <a:off x="15430500" y="653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114236</xdr:rowOff>
    </xdr:from>
    <xdr:ext cx="469744" cy="259045"/>
    <xdr:sp macro="" textlink="">
      <xdr:nvSpPr>
        <xdr:cNvPr id="545" name="テキスト ボックス 544"/>
        <xdr:cNvSpPr txBox="1"/>
      </xdr:nvSpPr>
      <xdr:spPr>
        <a:xfrm>
          <a:off x="15246428" y="662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6" name="楕円 54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7" name="テキスト ボックス 546"/>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8" name="楕円 54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9" name="テキスト ボックス 548"/>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0" name="楕円 54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1" name="テキスト ボックス 550"/>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56522</xdr:rowOff>
    </xdr:from>
    <xdr:to>
      <xdr:col>85</xdr:col>
      <xdr:colOff>127000</xdr:colOff>
      <xdr:row>77</xdr:row>
      <xdr:rowOff>97327</xdr:rowOff>
    </xdr:to>
    <xdr:cxnSp macro="">
      <xdr:nvCxnSpPr>
        <xdr:cNvPr id="631" name="直線コネクタ 630"/>
        <xdr:cNvCxnSpPr/>
      </xdr:nvCxnSpPr>
      <xdr:spPr>
        <a:xfrm flipV="1">
          <a:off x="15481300" y="13258172"/>
          <a:ext cx="8382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9250</xdr:rowOff>
    </xdr:from>
    <xdr:ext cx="534377" cy="259045"/>
    <xdr:sp macro="" textlink="">
      <xdr:nvSpPr>
        <xdr:cNvPr id="632" name="公債費平均値テキスト"/>
        <xdr:cNvSpPr txBox="1"/>
      </xdr:nvSpPr>
      <xdr:spPr>
        <a:xfrm>
          <a:off x="16370300" y="1286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97327</xdr:rowOff>
    </xdr:from>
    <xdr:to>
      <xdr:col>81</xdr:col>
      <xdr:colOff>50800</xdr:colOff>
      <xdr:row>77</xdr:row>
      <xdr:rowOff>137120</xdr:rowOff>
    </xdr:to>
    <xdr:cxnSp macro="">
      <xdr:nvCxnSpPr>
        <xdr:cNvPr id="634" name="直線コネクタ 633"/>
        <xdr:cNvCxnSpPr/>
      </xdr:nvCxnSpPr>
      <xdr:spPr>
        <a:xfrm flipV="1">
          <a:off x="14592300" y="13298977"/>
          <a:ext cx="889000" cy="3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99128</xdr:rowOff>
    </xdr:from>
    <xdr:ext cx="534377" cy="259045"/>
    <xdr:sp macro="" textlink="">
      <xdr:nvSpPr>
        <xdr:cNvPr id="636" name="テキスト ボックス 635"/>
        <xdr:cNvSpPr txBox="1"/>
      </xdr:nvSpPr>
      <xdr:spPr>
        <a:xfrm>
          <a:off x="15214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137120</xdr:rowOff>
    </xdr:from>
    <xdr:to>
      <xdr:col>76</xdr:col>
      <xdr:colOff>114300</xdr:colOff>
      <xdr:row>78</xdr:row>
      <xdr:rowOff>42202</xdr:rowOff>
    </xdr:to>
    <xdr:cxnSp macro="">
      <xdr:nvCxnSpPr>
        <xdr:cNvPr id="637" name="直線コネクタ 636"/>
        <xdr:cNvCxnSpPr/>
      </xdr:nvCxnSpPr>
      <xdr:spPr>
        <a:xfrm flipV="1">
          <a:off x="13703300" y="13338770"/>
          <a:ext cx="889000" cy="7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102802</xdr:rowOff>
    </xdr:from>
    <xdr:ext cx="534377" cy="259045"/>
    <xdr:sp macro="" textlink="">
      <xdr:nvSpPr>
        <xdr:cNvPr id="639" name="テキスト ボックス 638"/>
        <xdr:cNvSpPr txBox="1"/>
      </xdr:nvSpPr>
      <xdr:spPr>
        <a:xfrm>
          <a:off x="14325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42202</xdr:rowOff>
    </xdr:from>
    <xdr:to>
      <xdr:col>71</xdr:col>
      <xdr:colOff>177800</xdr:colOff>
      <xdr:row>78</xdr:row>
      <xdr:rowOff>59021</xdr:rowOff>
    </xdr:to>
    <xdr:cxnSp macro="">
      <xdr:nvCxnSpPr>
        <xdr:cNvPr id="640" name="直線コネクタ 639"/>
        <xdr:cNvCxnSpPr/>
      </xdr:nvCxnSpPr>
      <xdr:spPr>
        <a:xfrm flipV="1">
          <a:off x="12814300" y="13415302"/>
          <a:ext cx="8890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1" name="フローチャート: 判断 640"/>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95045</xdr:rowOff>
    </xdr:from>
    <xdr:ext cx="534377" cy="259045"/>
    <xdr:sp macro="" textlink="">
      <xdr:nvSpPr>
        <xdr:cNvPr id="642" name="テキスト ボックス 641"/>
        <xdr:cNvSpPr txBox="1"/>
      </xdr:nvSpPr>
      <xdr:spPr>
        <a:xfrm>
          <a:off x="13436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3567</xdr:rowOff>
    </xdr:from>
    <xdr:to>
      <xdr:col>67</xdr:col>
      <xdr:colOff>101600</xdr:colOff>
      <xdr:row>76</xdr:row>
      <xdr:rowOff>105167</xdr:rowOff>
    </xdr:to>
    <xdr:sp macro="" textlink="">
      <xdr:nvSpPr>
        <xdr:cNvPr id="643" name="フローチャート: 判断 642"/>
        <xdr:cNvSpPr/>
      </xdr:nvSpPr>
      <xdr:spPr>
        <a:xfrm>
          <a:off x="12763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121694</xdr:rowOff>
    </xdr:from>
    <xdr:ext cx="534377" cy="259045"/>
    <xdr:sp macro="" textlink="">
      <xdr:nvSpPr>
        <xdr:cNvPr id="644" name="テキスト ボックス 643"/>
        <xdr:cNvSpPr txBox="1"/>
      </xdr:nvSpPr>
      <xdr:spPr>
        <a:xfrm>
          <a:off x="12547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5722</xdr:rowOff>
    </xdr:from>
    <xdr:to>
      <xdr:col>85</xdr:col>
      <xdr:colOff>177800</xdr:colOff>
      <xdr:row>77</xdr:row>
      <xdr:rowOff>107322</xdr:rowOff>
    </xdr:to>
    <xdr:sp macro="" textlink="">
      <xdr:nvSpPr>
        <xdr:cNvPr id="650" name="楕円 649"/>
        <xdr:cNvSpPr/>
      </xdr:nvSpPr>
      <xdr:spPr>
        <a:xfrm>
          <a:off x="16268700" y="1320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155599</xdr:rowOff>
    </xdr:from>
    <xdr:ext cx="534377" cy="259045"/>
    <xdr:sp macro="" textlink="">
      <xdr:nvSpPr>
        <xdr:cNvPr id="651" name="公債費該当値テキスト"/>
        <xdr:cNvSpPr txBox="1"/>
      </xdr:nvSpPr>
      <xdr:spPr>
        <a:xfrm>
          <a:off x="16370300" y="1318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46527</xdr:rowOff>
    </xdr:from>
    <xdr:to>
      <xdr:col>81</xdr:col>
      <xdr:colOff>101600</xdr:colOff>
      <xdr:row>77</xdr:row>
      <xdr:rowOff>148127</xdr:rowOff>
    </xdr:to>
    <xdr:sp macro="" textlink="">
      <xdr:nvSpPr>
        <xdr:cNvPr id="652" name="楕円 651"/>
        <xdr:cNvSpPr/>
      </xdr:nvSpPr>
      <xdr:spPr>
        <a:xfrm>
          <a:off x="15430500" y="1324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139254</xdr:rowOff>
    </xdr:from>
    <xdr:ext cx="534377" cy="259045"/>
    <xdr:sp macro="" textlink="">
      <xdr:nvSpPr>
        <xdr:cNvPr id="653" name="テキスト ボックス 652"/>
        <xdr:cNvSpPr txBox="1"/>
      </xdr:nvSpPr>
      <xdr:spPr>
        <a:xfrm>
          <a:off x="15214111" y="133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86320</xdr:rowOff>
    </xdr:from>
    <xdr:to>
      <xdr:col>76</xdr:col>
      <xdr:colOff>165100</xdr:colOff>
      <xdr:row>78</xdr:row>
      <xdr:rowOff>16470</xdr:rowOff>
    </xdr:to>
    <xdr:sp macro="" textlink="">
      <xdr:nvSpPr>
        <xdr:cNvPr id="654" name="楕円 653"/>
        <xdr:cNvSpPr/>
      </xdr:nvSpPr>
      <xdr:spPr>
        <a:xfrm>
          <a:off x="14541500" y="1328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7597</xdr:rowOff>
    </xdr:from>
    <xdr:ext cx="534377" cy="259045"/>
    <xdr:sp macro="" textlink="">
      <xdr:nvSpPr>
        <xdr:cNvPr id="655" name="テキスト ボックス 654"/>
        <xdr:cNvSpPr txBox="1"/>
      </xdr:nvSpPr>
      <xdr:spPr>
        <a:xfrm>
          <a:off x="14325111" y="1338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162852</xdr:rowOff>
    </xdr:from>
    <xdr:to>
      <xdr:col>72</xdr:col>
      <xdr:colOff>38100</xdr:colOff>
      <xdr:row>78</xdr:row>
      <xdr:rowOff>93002</xdr:rowOff>
    </xdr:to>
    <xdr:sp macro="" textlink="">
      <xdr:nvSpPr>
        <xdr:cNvPr id="656" name="楕円 655"/>
        <xdr:cNvSpPr/>
      </xdr:nvSpPr>
      <xdr:spPr>
        <a:xfrm>
          <a:off x="13652500" y="133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84129</xdr:rowOff>
    </xdr:from>
    <xdr:ext cx="534377" cy="259045"/>
    <xdr:sp macro="" textlink="">
      <xdr:nvSpPr>
        <xdr:cNvPr id="657" name="テキスト ボックス 656"/>
        <xdr:cNvSpPr txBox="1"/>
      </xdr:nvSpPr>
      <xdr:spPr>
        <a:xfrm>
          <a:off x="13436111" y="1345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8221</xdr:rowOff>
    </xdr:from>
    <xdr:to>
      <xdr:col>67</xdr:col>
      <xdr:colOff>101600</xdr:colOff>
      <xdr:row>78</xdr:row>
      <xdr:rowOff>109821</xdr:rowOff>
    </xdr:to>
    <xdr:sp macro="" textlink="">
      <xdr:nvSpPr>
        <xdr:cNvPr id="658" name="楕円 657"/>
        <xdr:cNvSpPr/>
      </xdr:nvSpPr>
      <xdr:spPr>
        <a:xfrm>
          <a:off x="12763500" y="1338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100948</xdr:rowOff>
    </xdr:from>
    <xdr:ext cx="534377" cy="259045"/>
    <xdr:sp macro="" textlink="">
      <xdr:nvSpPr>
        <xdr:cNvPr id="659" name="テキスト ボックス 658"/>
        <xdr:cNvSpPr txBox="1"/>
      </xdr:nvSpPr>
      <xdr:spPr>
        <a:xfrm>
          <a:off x="12547111" y="1347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37867</xdr:rowOff>
    </xdr:from>
    <xdr:to>
      <xdr:col>85</xdr:col>
      <xdr:colOff>127000</xdr:colOff>
      <xdr:row>98</xdr:row>
      <xdr:rowOff>63796</xdr:rowOff>
    </xdr:to>
    <xdr:cxnSp macro="">
      <xdr:nvCxnSpPr>
        <xdr:cNvPr id="686" name="直線コネクタ 685"/>
        <xdr:cNvCxnSpPr/>
      </xdr:nvCxnSpPr>
      <xdr:spPr>
        <a:xfrm flipV="1">
          <a:off x="15481300" y="16839967"/>
          <a:ext cx="838200" cy="2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156554</xdr:rowOff>
    </xdr:from>
    <xdr:ext cx="534377" cy="259045"/>
    <xdr:sp macro="" textlink="">
      <xdr:nvSpPr>
        <xdr:cNvPr id="687" name="積立金平均値テキスト"/>
        <xdr:cNvSpPr txBox="1"/>
      </xdr:nvSpPr>
      <xdr:spPr>
        <a:xfrm>
          <a:off x="16370300" y="16787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63796</xdr:rowOff>
    </xdr:from>
    <xdr:to>
      <xdr:col>81</xdr:col>
      <xdr:colOff>50800</xdr:colOff>
      <xdr:row>98</xdr:row>
      <xdr:rowOff>92613</xdr:rowOff>
    </xdr:to>
    <xdr:cxnSp macro="">
      <xdr:nvCxnSpPr>
        <xdr:cNvPr id="689" name="直線コネクタ 688"/>
        <xdr:cNvCxnSpPr/>
      </xdr:nvCxnSpPr>
      <xdr:spPr>
        <a:xfrm flipV="1">
          <a:off x="14592300" y="16865896"/>
          <a:ext cx="889000" cy="2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112828</xdr:rowOff>
    </xdr:from>
    <xdr:ext cx="534377" cy="259045"/>
    <xdr:sp macro="" textlink="">
      <xdr:nvSpPr>
        <xdr:cNvPr id="691" name="テキスト ボックス 690"/>
        <xdr:cNvSpPr txBox="1"/>
      </xdr:nvSpPr>
      <xdr:spPr>
        <a:xfrm>
          <a:off x="15214111" y="1691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92613</xdr:rowOff>
    </xdr:from>
    <xdr:to>
      <xdr:col>76</xdr:col>
      <xdr:colOff>114300</xdr:colOff>
      <xdr:row>98</xdr:row>
      <xdr:rowOff>127608</xdr:rowOff>
    </xdr:to>
    <xdr:cxnSp macro="">
      <xdr:nvCxnSpPr>
        <xdr:cNvPr id="692" name="直線コネクタ 691"/>
        <xdr:cNvCxnSpPr/>
      </xdr:nvCxnSpPr>
      <xdr:spPr>
        <a:xfrm flipV="1">
          <a:off x="13703300" y="16894713"/>
          <a:ext cx="889000" cy="3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136879</xdr:rowOff>
    </xdr:from>
    <xdr:ext cx="534377" cy="259045"/>
    <xdr:sp macro="" textlink="">
      <xdr:nvSpPr>
        <xdr:cNvPr id="694" name="テキスト ボックス 693"/>
        <xdr:cNvSpPr txBox="1"/>
      </xdr:nvSpPr>
      <xdr:spPr>
        <a:xfrm>
          <a:off x="14325111" y="165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75769</xdr:rowOff>
    </xdr:from>
    <xdr:to>
      <xdr:col>71</xdr:col>
      <xdr:colOff>177800</xdr:colOff>
      <xdr:row>98</xdr:row>
      <xdr:rowOff>127608</xdr:rowOff>
    </xdr:to>
    <xdr:cxnSp macro="">
      <xdr:nvCxnSpPr>
        <xdr:cNvPr id="695" name="直線コネクタ 694"/>
        <xdr:cNvCxnSpPr/>
      </xdr:nvCxnSpPr>
      <xdr:spPr>
        <a:xfrm>
          <a:off x="12814300" y="16877869"/>
          <a:ext cx="889000" cy="5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6" name="フローチャート: 判断 695"/>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144559</xdr:rowOff>
    </xdr:from>
    <xdr:ext cx="534377" cy="259045"/>
    <xdr:sp macro="" textlink="">
      <xdr:nvSpPr>
        <xdr:cNvPr id="697" name="テキスト ボックス 696"/>
        <xdr:cNvSpPr txBox="1"/>
      </xdr:nvSpPr>
      <xdr:spPr>
        <a:xfrm>
          <a:off x="13436111" y="1660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30652</xdr:rowOff>
    </xdr:from>
    <xdr:to>
      <xdr:col>67</xdr:col>
      <xdr:colOff>101600</xdr:colOff>
      <xdr:row>98</xdr:row>
      <xdr:rowOff>132252</xdr:rowOff>
    </xdr:to>
    <xdr:sp macro="" textlink="">
      <xdr:nvSpPr>
        <xdr:cNvPr id="698" name="フローチャート: 判断 697"/>
        <xdr:cNvSpPr/>
      </xdr:nvSpPr>
      <xdr:spPr>
        <a:xfrm>
          <a:off x="12763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123379</xdr:rowOff>
    </xdr:from>
    <xdr:ext cx="534377" cy="259045"/>
    <xdr:sp macro="" textlink="">
      <xdr:nvSpPr>
        <xdr:cNvPr id="699" name="テキスト ボックス 698"/>
        <xdr:cNvSpPr txBox="1"/>
      </xdr:nvSpPr>
      <xdr:spPr>
        <a:xfrm>
          <a:off x="12547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158517</xdr:rowOff>
    </xdr:from>
    <xdr:to>
      <xdr:col>85</xdr:col>
      <xdr:colOff>177800</xdr:colOff>
      <xdr:row>98</xdr:row>
      <xdr:rowOff>88667</xdr:rowOff>
    </xdr:to>
    <xdr:sp macro="" textlink="">
      <xdr:nvSpPr>
        <xdr:cNvPr id="705" name="楕円 704"/>
        <xdr:cNvSpPr/>
      </xdr:nvSpPr>
      <xdr:spPr>
        <a:xfrm>
          <a:off x="16268700" y="1678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117894</xdr:rowOff>
    </xdr:from>
    <xdr:ext cx="534377" cy="259045"/>
    <xdr:sp macro="" textlink="">
      <xdr:nvSpPr>
        <xdr:cNvPr id="706" name="積立金該当値テキスト"/>
        <xdr:cNvSpPr txBox="1"/>
      </xdr:nvSpPr>
      <xdr:spPr>
        <a:xfrm>
          <a:off x="16370300" y="1657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12996</xdr:rowOff>
    </xdr:from>
    <xdr:to>
      <xdr:col>81</xdr:col>
      <xdr:colOff>101600</xdr:colOff>
      <xdr:row>98</xdr:row>
      <xdr:rowOff>114596</xdr:rowOff>
    </xdr:to>
    <xdr:sp macro="" textlink="">
      <xdr:nvSpPr>
        <xdr:cNvPr id="707" name="楕円 706"/>
        <xdr:cNvSpPr/>
      </xdr:nvSpPr>
      <xdr:spPr>
        <a:xfrm>
          <a:off x="15430500" y="1681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131123</xdr:rowOff>
    </xdr:from>
    <xdr:ext cx="534377" cy="259045"/>
    <xdr:sp macro="" textlink="">
      <xdr:nvSpPr>
        <xdr:cNvPr id="708" name="テキスト ボックス 707"/>
        <xdr:cNvSpPr txBox="1"/>
      </xdr:nvSpPr>
      <xdr:spPr>
        <a:xfrm>
          <a:off x="15214111" y="1659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41813</xdr:rowOff>
    </xdr:from>
    <xdr:to>
      <xdr:col>76</xdr:col>
      <xdr:colOff>165100</xdr:colOff>
      <xdr:row>98</xdr:row>
      <xdr:rowOff>143413</xdr:rowOff>
    </xdr:to>
    <xdr:sp macro="" textlink="">
      <xdr:nvSpPr>
        <xdr:cNvPr id="709" name="楕円 708"/>
        <xdr:cNvSpPr/>
      </xdr:nvSpPr>
      <xdr:spPr>
        <a:xfrm>
          <a:off x="14541500" y="1684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134540</xdr:rowOff>
    </xdr:from>
    <xdr:ext cx="534377" cy="259045"/>
    <xdr:sp macro="" textlink="">
      <xdr:nvSpPr>
        <xdr:cNvPr id="710" name="テキスト ボックス 709"/>
        <xdr:cNvSpPr txBox="1"/>
      </xdr:nvSpPr>
      <xdr:spPr>
        <a:xfrm>
          <a:off x="14325111" y="1693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76808</xdr:rowOff>
    </xdr:from>
    <xdr:to>
      <xdr:col>72</xdr:col>
      <xdr:colOff>38100</xdr:colOff>
      <xdr:row>99</xdr:row>
      <xdr:rowOff>6958</xdr:rowOff>
    </xdr:to>
    <xdr:sp macro="" textlink="">
      <xdr:nvSpPr>
        <xdr:cNvPr id="711" name="楕円 710"/>
        <xdr:cNvSpPr/>
      </xdr:nvSpPr>
      <xdr:spPr>
        <a:xfrm>
          <a:off x="13652500" y="1687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169535</xdr:rowOff>
    </xdr:from>
    <xdr:ext cx="469744" cy="259045"/>
    <xdr:sp macro="" textlink="">
      <xdr:nvSpPr>
        <xdr:cNvPr id="712" name="テキスト ボックス 711"/>
        <xdr:cNvSpPr txBox="1"/>
      </xdr:nvSpPr>
      <xdr:spPr>
        <a:xfrm>
          <a:off x="13468428" y="1697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24969</xdr:rowOff>
    </xdr:from>
    <xdr:to>
      <xdr:col>67</xdr:col>
      <xdr:colOff>101600</xdr:colOff>
      <xdr:row>98</xdr:row>
      <xdr:rowOff>126569</xdr:rowOff>
    </xdr:to>
    <xdr:sp macro="" textlink="">
      <xdr:nvSpPr>
        <xdr:cNvPr id="713" name="楕円 712"/>
        <xdr:cNvSpPr/>
      </xdr:nvSpPr>
      <xdr:spPr>
        <a:xfrm>
          <a:off x="12763500" y="1682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143096</xdr:rowOff>
    </xdr:from>
    <xdr:ext cx="534377" cy="259045"/>
    <xdr:sp macro="" textlink="">
      <xdr:nvSpPr>
        <xdr:cNvPr id="714" name="テキスト ボックス 713"/>
        <xdr:cNvSpPr txBox="1"/>
      </xdr:nvSpPr>
      <xdr:spPr>
        <a:xfrm>
          <a:off x="12547111" y="1660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4" name="投資及び出資金平均値テキスト"/>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8" name="テキスト ボックス 747"/>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51" name="テキスト ボックス 750"/>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3" name="フローチャート: 判断 752"/>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51884</xdr:rowOff>
    </xdr:from>
    <xdr:ext cx="378565" cy="259045"/>
    <xdr:sp macro="" textlink="">
      <xdr:nvSpPr>
        <xdr:cNvPr id="754" name="テキスト ボックス 753"/>
        <xdr:cNvSpPr txBox="1"/>
      </xdr:nvSpPr>
      <xdr:spPr>
        <a:xfrm>
          <a:off x="19356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119761</xdr:rowOff>
    </xdr:from>
    <xdr:to>
      <xdr:col>98</xdr:col>
      <xdr:colOff>38100</xdr:colOff>
      <xdr:row>39</xdr:row>
      <xdr:rowOff>49911</xdr:rowOff>
    </xdr:to>
    <xdr:sp macro="" textlink="">
      <xdr:nvSpPr>
        <xdr:cNvPr id="755" name="フローチャート: 判断 754"/>
        <xdr:cNvSpPr/>
      </xdr:nvSpPr>
      <xdr:spPr>
        <a:xfrm>
          <a:off x="18605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66438</xdr:rowOff>
    </xdr:from>
    <xdr:ext cx="378565" cy="259045"/>
    <xdr:sp macro="" textlink="">
      <xdr:nvSpPr>
        <xdr:cNvPr id="756" name="テキスト ボックス 755"/>
        <xdr:cNvSpPr txBox="1"/>
      </xdr:nvSpPr>
      <xdr:spPr>
        <a:xfrm>
          <a:off x="18467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64948</xdr:rowOff>
    </xdr:from>
    <xdr:to>
      <xdr:col>116</xdr:col>
      <xdr:colOff>63500</xdr:colOff>
      <xdr:row>58</xdr:row>
      <xdr:rowOff>80645</xdr:rowOff>
    </xdr:to>
    <xdr:cxnSp macro="">
      <xdr:nvCxnSpPr>
        <xdr:cNvPr id="800" name="直線コネクタ 799"/>
        <xdr:cNvCxnSpPr/>
      </xdr:nvCxnSpPr>
      <xdr:spPr>
        <a:xfrm flipV="1">
          <a:off x="21323300" y="10009048"/>
          <a:ext cx="8382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2888</xdr:rowOff>
    </xdr:from>
    <xdr:ext cx="469744" cy="259045"/>
    <xdr:sp macro="" textlink="">
      <xdr:nvSpPr>
        <xdr:cNvPr id="801" name="貸付金平均値テキスト"/>
        <xdr:cNvSpPr txBox="1"/>
      </xdr:nvSpPr>
      <xdr:spPr>
        <a:xfrm>
          <a:off x="22212300" y="977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80645</xdr:rowOff>
    </xdr:from>
    <xdr:to>
      <xdr:col>111</xdr:col>
      <xdr:colOff>177800</xdr:colOff>
      <xdr:row>58</xdr:row>
      <xdr:rowOff>82703</xdr:rowOff>
    </xdr:to>
    <xdr:cxnSp macro="">
      <xdr:nvCxnSpPr>
        <xdr:cNvPr id="803" name="直線コネクタ 802"/>
        <xdr:cNvCxnSpPr/>
      </xdr:nvCxnSpPr>
      <xdr:spPr>
        <a:xfrm flipV="1">
          <a:off x="20434300" y="10024745"/>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86021</xdr:rowOff>
    </xdr:from>
    <xdr:ext cx="469744" cy="259045"/>
    <xdr:sp macro="" textlink="">
      <xdr:nvSpPr>
        <xdr:cNvPr id="805" name="テキスト ボックス 804"/>
        <xdr:cNvSpPr txBox="1"/>
      </xdr:nvSpPr>
      <xdr:spPr>
        <a:xfrm>
          <a:off x="21088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82703</xdr:rowOff>
    </xdr:from>
    <xdr:to>
      <xdr:col>107</xdr:col>
      <xdr:colOff>50800</xdr:colOff>
      <xdr:row>58</xdr:row>
      <xdr:rowOff>89027</xdr:rowOff>
    </xdr:to>
    <xdr:cxnSp macro="">
      <xdr:nvCxnSpPr>
        <xdr:cNvPr id="806" name="直線コネクタ 805"/>
        <xdr:cNvCxnSpPr/>
      </xdr:nvCxnSpPr>
      <xdr:spPr>
        <a:xfrm flipV="1">
          <a:off x="19545300" y="10026803"/>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76344</xdr:rowOff>
    </xdr:from>
    <xdr:ext cx="469744" cy="259045"/>
    <xdr:sp macro="" textlink="">
      <xdr:nvSpPr>
        <xdr:cNvPr id="808" name="テキスト ボックス 807"/>
        <xdr:cNvSpPr txBox="1"/>
      </xdr:nvSpPr>
      <xdr:spPr>
        <a:xfrm>
          <a:off x="20199428" y="96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82169</xdr:rowOff>
    </xdr:from>
    <xdr:to>
      <xdr:col>102</xdr:col>
      <xdr:colOff>114300</xdr:colOff>
      <xdr:row>58</xdr:row>
      <xdr:rowOff>89027</xdr:rowOff>
    </xdr:to>
    <xdr:cxnSp macro="">
      <xdr:nvCxnSpPr>
        <xdr:cNvPr id="809" name="直線コネクタ 808"/>
        <xdr:cNvCxnSpPr/>
      </xdr:nvCxnSpPr>
      <xdr:spPr>
        <a:xfrm>
          <a:off x="18656300" y="1002626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0" name="フローチャート: 判断 809"/>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79239</xdr:rowOff>
    </xdr:from>
    <xdr:ext cx="469744" cy="259045"/>
    <xdr:sp macro="" textlink="">
      <xdr:nvSpPr>
        <xdr:cNvPr id="811" name="テキスト ボックス 810"/>
        <xdr:cNvSpPr txBox="1"/>
      </xdr:nvSpPr>
      <xdr:spPr>
        <a:xfrm>
          <a:off x="19310428" y="96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56820</xdr:rowOff>
    </xdr:from>
    <xdr:to>
      <xdr:col>98</xdr:col>
      <xdr:colOff>38100</xdr:colOff>
      <xdr:row>58</xdr:row>
      <xdr:rowOff>158420</xdr:rowOff>
    </xdr:to>
    <xdr:sp macro="" textlink="">
      <xdr:nvSpPr>
        <xdr:cNvPr id="812" name="フローチャート: 判断 811"/>
        <xdr:cNvSpPr/>
      </xdr:nvSpPr>
      <xdr:spPr>
        <a:xfrm>
          <a:off x="18605500" y="100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149547</xdr:rowOff>
    </xdr:from>
    <xdr:ext cx="469744" cy="259045"/>
    <xdr:sp macro="" textlink="">
      <xdr:nvSpPr>
        <xdr:cNvPr id="813" name="テキスト ボックス 812"/>
        <xdr:cNvSpPr txBox="1"/>
      </xdr:nvSpPr>
      <xdr:spPr>
        <a:xfrm>
          <a:off x="18421428" y="1009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14148</xdr:rowOff>
    </xdr:from>
    <xdr:to>
      <xdr:col>116</xdr:col>
      <xdr:colOff>114300</xdr:colOff>
      <xdr:row>58</xdr:row>
      <xdr:rowOff>115748</xdr:rowOff>
    </xdr:to>
    <xdr:sp macro="" textlink="">
      <xdr:nvSpPr>
        <xdr:cNvPr id="819" name="楕円 818"/>
        <xdr:cNvSpPr/>
      </xdr:nvSpPr>
      <xdr:spPr>
        <a:xfrm>
          <a:off x="22110700" y="995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164025</xdr:rowOff>
    </xdr:from>
    <xdr:ext cx="469744" cy="259045"/>
    <xdr:sp macro="" textlink="">
      <xdr:nvSpPr>
        <xdr:cNvPr id="820" name="貸付金該当値テキスト"/>
        <xdr:cNvSpPr txBox="1"/>
      </xdr:nvSpPr>
      <xdr:spPr>
        <a:xfrm>
          <a:off x="22212300" y="993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29845</xdr:rowOff>
    </xdr:from>
    <xdr:to>
      <xdr:col>112</xdr:col>
      <xdr:colOff>38100</xdr:colOff>
      <xdr:row>58</xdr:row>
      <xdr:rowOff>131445</xdr:rowOff>
    </xdr:to>
    <xdr:sp macro="" textlink="">
      <xdr:nvSpPr>
        <xdr:cNvPr id="821" name="楕円 820"/>
        <xdr:cNvSpPr/>
      </xdr:nvSpPr>
      <xdr:spPr>
        <a:xfrm>
          <a:off x="21272500" y="997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122572</xdr:rowOff>
    </xdr:from>
    <xdr:ext cx="469744" cy="259045"/>
    <xdr:sp macro="" textlink="">
      <xdr:nvSpPr>
        <xdr:cNvPr id="822" name="テキスト ボックス 821"/>
        <xdr:cNvSpPr txBox="1"/>
      </xdr:nvSpPr>
      <xdr:spPr>
        <a:xfrm>
          <a:off x="21088428" y="1006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31903</xdr:rowOff>
    </xdr:from>
    <xdr:to>
      <xdr:col>107</xdr:col>
      <xdr:colOff>101600</xdr:colOff>
      <xdr:row>58</xdr:row>
      <xdr:rowOff>133503</xdr:rowOff>
    </xdr:to>
    <xdr:sp macro="" textlink="">
      <xdr:nvSpPr>
        <xdr:cNvPr id="823" name="楕円 822"/>
        <xdr:cNvSpPr/>
      </xdr:nvSpPr>
      <xdr:spPr>
        <a:xfrm>
          <a:off x="20383500" y="997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124630</xdr:rowOff>
    </xdr:from>
    <xdr:ext cx="469744" cy="259045"/>
    <xdr:sp macro="" textlink="">
      <xdr:nvSpPr>
        <xdr:cNvPr id="824" name="テキスト ボックス 823"/>
        <xdr:cNvSpPr txBox="1"/>
      </xdr:nvSpPr>
      <xdr:spPr>
        <a:xfrm>
          <a:off x="20199428" y="1006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38227</xdr:rowOff>
    </xdr:from>
    <xdr:to>
      <xdr:col>102</xdr:col>
      <xdr:colOff>165100</xdr:colOff>
      <xdr:row>58</xdr:row>
      <xdr:rowOff>139827</xdr:rowOff>
    </xdr:to>
    <xdr:sp macro="" textlink="">
      <xdr:nvSpPr>
        <xdr:cNvPr id="825" name="楕円 824"/>
        <xdr:cNvSpPr/>
      </xdr:nvSpPr>
      <xdr:spPr>
        <a:xfrm>
          <a:off x="19494500" y="99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130954</xdr:rowOff>
    </xdr:from>
    <xdr:ext cx="469744" cy="259045"/>
    <xdr:sp macro="" textlink="">
      <xdr:nvSpPr>
        <xdr:cNvPr id="826" name="テキスト ボックス 825"/>
        <xdr:cNvSpPr txBox="1"/>
      </xdr:nvSpPr>
      <xdr:spPr>
        <a:xfrm>
          <a:off x="19310428" y="1007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31369</xdr:rowOff>
    </xdr:from>
    <xdr:to>
      <xdr:col>98</xdr:col>
      <xdr:colOff>38100</xdr:colOff>
      <xdr:row>58</xdr:row>
      <xdr:rowOff>132969</xdr:rowOff>
    </xdr:to>
    <xdr:sp macro="" textlink="">
      <xdr:nvSpPr>
        <xdr:cNvPr id="827" name="楕円 826"/>
        <xdr:cNvSpPr/>
      </xdr:nvSpPr>
      <xdr:spPr>
        <a:xfrm>
          <a:off x="18605500" y="997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149496</xdr:rowOff>
    </xdr:from>
    <xdr:ext cx="469744" cy="259045"/>
    <xdr:sp macro="" textlink="">
      <xdr:nvSpPr>
        <xdr:cNvPr id="828" name="テキスト ボックス 827"/>
        <xdr:cNvSpPr txBox="1"/>
      </xdr:nvSpPr>
      <xdr:spPr>
        <a:xfrm>
          <a:off x="18421428" y="975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42659</xdr:rowOff>
    </xdr:from>
    <xdr:to>
      <xdr:col>116</xdr:col>
      <xdr:colOff>63500</xdr:colOff>
      <xdr:row>77</xdr:row>
      <xdr:rowOff>61976</xdr:rowOff>
    </xdr:to>
    <xdr:cxnSp macro="">
      <xdr:nvCxnSpPr>
        <xdr:cNvPr id="858" name="直線コネクタ 857"/>
        <xdr:cNvCxnSpPr/>
      </xdr:nvCxnSpPr>
      <xdr:spPr>
        <a:xfrm flipV="1">
          <a:off x="21323300" y="13244309"/>
          <a:ext cx="8382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32414</xdr:rowOff>
    </xdr:from>
    <xdr:ext cx="534377" cy="259045"/>
    <xdr:sp macro="" textlink="">
      <xdr:nvSpPr>
        <xdr:cNvPr id="859" name="繰出金平均値テキスト"/>
        <xdr:cNvSpPr txBox="1"/>
      </xdr:nvSpPr>
      <xdr:spPr>
        <a:xfrm>
          <a:off x="22212300" y="12891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56508</xdr:rowOff>
    </xdr:from>
    <xdr:to>
      <xdr:col>111</xdr:col>
      <xdr:colOff>177800</xdr:colOff>
      <xdr:row>77</xdr:row>
      <xdr:rowOff>61976</xdr:rowOff>
    </xdr:to>
    <xdr:cxnSp macro="">
      <xdr:nvCxnSpPr>
        <xdr:cNvPr id="861" name="直線コネクタ 860"/>
        <xdr:cNvCxnSpPr/>
      </xdr:nvCxnSpPr>
      <xdr:spPr>
        <a:xfrm>
          <a:off x="20434300" y="13258158"/>
          <a:ext cx="889000" cy="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121283</xdr:rowOff>
    </xdr:from>
    <xdr:ext cx="534377" cy="259045"/>
    <xdr:sp macro="" textlink="">
      <xdr:nvSpPr>
        <xdr:cNvPr id="863" name="テキスト ボックス 862"/>
        <xdr:cNvSpPr txBox="1"/>
      </xdr:nvSpPr>
      <xdr:spPr>
        <a:xfrm>
          <a:off x="21056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56508</xdr:rowOff>
    </xdr:from>
    <xdr:to>
      <xdr:col>107</xdr:col>
      <xdr:colOff>50800</xdr:colOff>
      <xdr:row>77</xdr:row>
      <xdr:rowOff>65672</xdr:rowOff>
    </xdr:to>
    <xdr:cxnSp macro="">
      <xdr:nvCxnSpPr>
        <xdr:cNvPr id="864" name="直線コネクタ 863"/>
        <xdr:cNvCxnSpPr/>
      </xdr:nvCxnSpPr>
      <xdr:spPr>
        <a:xfrm flipV="1">
          <a:off x="19545300" y="13258158"/>
          <a:ext cx="889000" cy="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111948</xdr:rowOff>
    </xdr:from>
    <xdr:ext cx="534377" cy="259045"/>
    <xdr:sp macro="" textlink="">
      <xdr:nvSpPr>
        <xdr:cNvPr id="866" name="テキスト ボックス 865"/>
        <xdr:cNvSpPr txBox="1"/>
      </xdr:nvSpPr>
      <xdr:spPr>
        <a:xfrm>
          <a:off x="20167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65672</xdr:rowOff>
    </xdr:from>
    <xdr:to>
      <xdr:col>102</xdr:col>
      <xdr:colOff>114300</xdr:colOff>
      <xdr:row>77</xdr:row>
      <xdr:rowOff>72377</xdr:rowOff>
    </xdr:to>
    <xdr:cxnSp macro="">
      <xdr:nvCxnSpPr>
        <xdr:cNvPr id="867" name="直線コネクタ 866"/>
        <xdr:cNvCxnSpPr/>
      </xdr:nvCxnSpPr>
      <xdr:spPr>
        <a:xfrm flipV="1">
          <a:off x="18656300" y="13267322"/>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8" name="フローチャート: 判断 867"/>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120121</xdr:rowOff>
    </xdr:from>
    <xdr:ext cx="534377" cy="259045"/>
    <xdr:sp macro="" textlink="">
      <xdr:nvSpPr>
        <xdr:cNvPr id="869" name="テキスト ボックス 868"/>
        <xdr:cNvSpPr txBox="1"/>
      </xdr:nvSpPr>
      <xdr:spPr>
        <a:xfrm>
          <a:off x="19278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96482</xdr:rowOff>
    </xdr:from>
    <xdr:to>
      <xdr:col>98</xdr:col>
      <xdr:colOff>38100</xdr:colOff>
      <xdr:row>77</xdr:row>
      <xdr:rowOff>26632</xdr:rowOff>
    </xdr:to>
    <xdr:sp macro="" textlink="">
      <xdr:nvSpPr>
        <xdr:cNvPr id="870" name="フローチャート: 判断 869"/>
        <xdr:cNvSpPr/>
      </xdr:nvSpPr>
      <xdr:spPr>
        <a:xfrm>
          <a:off x="18605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43159</xdr:rowOff>
    </xdr:from>
    <xdr:ext cx="534377" cy="259045"/>
    <xdr:sp macro="" textlink="">
      <xdr:nvSpPr>
        <xdr:cNvPr id="871" name="テキスト ボックス 870"/>
        <xdr:cNvSpPr txBox="1"/>
      </xdr:nvSpPr>
      <xdr:spPr>
        <a:xfrm>
          <a:off x="18389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163309</xdr:rowOff>
    </xdr:from>
    <xdr:to>
      <xdr:col>116</xdr:col>
      <xdr:colOff>114300</xdr:colOff>
      <xdr:row>77</xdr:row>
      <xdr:rowOff>93459</xdr:rowOff>
    </xdr:to>
    <xdr:sp macro="" textlink="">
      <xdr:nvSpPr>
        <xdr:cNvPr id="877" name="楕円 876"/>
        <xdr:cNvSpPr/>
      </xdr:nvSpPr>
      <xdr:spPr>
        <a:xfrm>
          <a:off x="22110700" y="1319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141736</xdr:rowOff>
    </xdr:from>
    <xdr:ext cx="534377" cy="259045"/>
    <xdr:sp macro="" textlink="">
      <xdr:nvSpPr>
        <xdr:cNvPr id="878" name="繰出金該当値テキスト"/>
        <xdr:cNvSpPr txBox="1"/>
      </xdr:nvSpPr>
      <xdr:spPr>
        <a:xfrm>
          <a:off x="22212300" y="1317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11176</xdr:rowOff>
    </xdr:from>
    <xdr:to>
      <xdr:col>112</xdr:col>
      <xdr:colOff>38100</xdr:colOff>
      <xdr:row>77</xdr:row>
      <xdr:rowOff>112776</xdr:rowOff>
    </xdr:to>
    <xdr:sp macro="" textlink="">
      <xdr:nvSpPr>
        <xdr:cNvPr id="879" name="楕円 878"/>
        <xdr:cNvSpPr/>
      </xdr:nvSpPr>
      <xdr:spPr>
        <a:xfrm>
          <a:off x="21272500" y="1321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103903</xdr:rowOff>
    </xdr:from>
    <xdr:ext cx="534377" cy="259045"/>
    <xdr:sp macro="" textlink="">
      <xdr:nvSpPr>
        <xdr:cNvPr id="880" name="テキスト ボックス 879"/>
        <xdr:cNvSpPr txBox="1"/>
      </xdr:nvSpPr>
      <xdr:spPr>
        <a:xfrm>
          <a:off x="21056111" y="1330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5708</xdr:rowOff>
    </xdr:from>
    <xdr:to>
      <xdr:col>107</xdr:col>
      <xdr:colOff>101600</xdr:colOff>
      <xdr:row>77</xdr:row>
      <xdr:rowOff>107308</xdr:rowOff>
    </xdr:to>
    <xdr:sp macro="" textlink="">
      <xdr:nvSpPr>
        <xdr:cNvPr id="881" name="楕円 880"/>
        <xdr:cNvSpPr/>
      </xdr:nvSpPr>
      <xdr:spPr>
        <a:xfrm>
          <a:off x="20383500" y="1320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98435</xdr:rowOff>
    </xdr:from>
    <xdr:ext cx="534377" cy="259045"/>
    <xdr:sp macro="" textlink="">
      <xdr:nvSpPr>
        <xdr:cNvPr id="882" name="テキスト ボックス 881"/>
        <xdr:cNvSpPr txBox="1"/>
      </xdr:nvSpPr>
      <xdr:spPr>
        <a:xfrm>
          <a:off x="20167111" y="1330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14872</xdr:rowOff>
    </xdr:from>
    <xdr:to>
      <xdr:col>102</xdr:col>
      <xdr:colOff>165100</xdr:colOff>
      <xdr:row>77</xdr:row>
      <xdr:rowOff>116472</xdr:rowOff>
    </xdr:to>
    <xdr:sp macro="" textlink="">
      <xdr:nvSpPr>
        <xdr:cNvPr id="883" name="楕円 882"/>
        <xdr:cNvSpPr/>
      </xdr:nvSpPr>
      <xdr:spPr>
        <a:xfrm>
          <a:off x="19494500" y="132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107599</xdr:rowOff>
    </xdr:from>
    <xdr:ext cx="534377" cy="259045"/>
    <xdr:sp macro="" textlink="">
      <xdr:nvSpPr>
        <xdr:cNvPr id="884" name="テキスト ボックス 883"/>
        <xdr:cNvSpPr txBox="1"/>
      </xdr:nvSpPr>
      <xdr:spPr>
        <a:xfrm>
          <a:off x="19278111" y="1330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21577</xdr:rowOff>
    </xdr:from>
    <xdr:to>
      <xdr:col>98</xdr:col>
      <xdr:colOff>38100</xdr:colOff>
      <xdr:row>77</xdr:row>
      <xdr:rowOff>123177</xdr:rowOff>
    </xdr:to>
    <xdr:sp macro="" textlink="">
      <xdr:nvSpPr>
        <xdr:cNvPr id="885" name="楕円 884"/>
        <xdr:cNvSpPr/>
      </xdr:nvSpPr>
      <xdr:spPr>
        <a:xfrm>
          <a:off x="18605500" y="1322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114304</xdr:rowOff>
    </xdr:from>
    <xdr:ext cx="534377" cy="259045"/>
    <xdr:sp macro="" textlink="">
      <xdr:nvSpPr>
        <xdr:cNvPr id="886" name="テキスト ボックス 885"/>
        <xdr:cNvSpPr txBox="1"/>
      </xdr:nvSpPr>
      <xdr:spPr>
        <a:xfrm>
          <a:off x="18389111" y="1331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ほぼすべての性質別歳出において、類似団体内平均値を下回っています。その中で、積立金及び扶助費は類似団体内平均値を上回っています。積立金については、</a:t>
          </a:r>
          <a:r>
            <a:rPr kumimoji="1" lang="ja-JP" altLang="en-US" sz="1300">
              <a:solidFill>
                <a:schemeClr val="dk1"/>
              </a:solidFill>
              <a:effectLst/>
              <a:latin typeface="+mn-lt"/>
              <a:ea typeface="+mn-ea"/>
              <a:cs typeface="+mn-cs"/>
            </a:rPr>
            <a:t>新学校給食センター建設事業及び学校環境整備事業</a:t>
          </a:r>
          <a:r>
            <a:rPr kumimoji="1" lang="ja-JP" altLang="ja-JP" sz="1300">
              <a:solidFill>
                <a:schemeClr val="dk1"/>
              </a:solidFill>
              <a:effectLst/>
              <a:latin typeface="+mn-lt"/>
              <a:ea typeface="+mn-ea"/>
              <a:cs typeface="+mn-cs"/>
            </a:rPr>
            <a:t>の財源として</a:t>
          </a:r>
          <a:r>
            <a:rPr kumimoji="1" lang="en-US" altLang="ja-JP" sz="1300">
              <a:solidFill>
                <a:schemeClr val="dk1"/>
              </a:solidFill>
              <a:effectLst/>
              <a:latin typeface="+mn-lt"/>
              <a:ea typeface="+mn-ea"/>
              <a:cs typeface="+mn-cs"/>
            </a:rPr>
            <a:t>470,541</a:t>
          </a:r>
          <a:r>
            <a:rPr kumimoji="1" lang="ja-JP" altLang="ja-JP" sz="1300">
              <a:solidFill>
                <a:schemeClr val="dk1"/>
              </a:solidFill>
              <a:effectLst/>
              <a:latin typeface="+mn-lt"/>
              <a:ea typeface="+mn-ea"/>
              <a:cs typeface="+mn-cs"/>
            </a:rPr>
            <a:t>千円を学校整備基金へ積み立てたことにより、</a:t>
          </a:r>
          <a:r>
            <a:rPr kumimoji="1" lang="en-US" altLang="ja-JP" sz="1300">
              <a:solidFill>
                <a:schemeClr val="dk1"/>
              </a:solidFill>
              <a:effectLst/>
              <a:latin typeface="+mn-lt"/>
              <a:ea typeface="+mn-ea"/>
              <a:cs typeface="+mn-cs"/>
            </a:rPr>
            <a:t>22,273</a:t>
          </a:r>
          <a:r>
            <a:rPr kumimoji="1" lang="ja-JP" altLang="ja-JP" sz="1300">
              <a:solidFill>
                <a:schemeClr val="dk1"/>
              </a:solidFill>
              <a:effectLst/>
              <a:latin typeface="+mn-lt"/>
              <a:ea typeface="+mn-ea"/>
              <a:cs typeface="+mn-cs"/>
            </a:rPr>
            <a:t>円となり、類似団体内平均値を</a:t>
          </a:r>
          <a:r>
            <a:rPr kumimoji="1" lang="en-US" altLang="ja-JP" sz="1300">
              <a:solidFill>
                <a:schemeClr val="dk1"/>
              </a:solidFill>
              <a:effectLst/>
              <a:latin typeface="+mn-lt"/>
              <a:ea typeface="+mn-ea"/>
              <a:cs typeface="+mn-cs"/>
            </a:rPr>
            <a:t>4,289</a:t>
          </a:r>
          <a:r>
            <a:rPr kumimoji="1" lang="ja-JP" altLang="ja-JP" sz="1300">
              <a:solidFill>
                <a:schemeClr val="dk1"/>
              </a:solidFill>
              <a:effectLst/>
              <a:latin typeface="+mn-lt"/>
              <a:ea typeface="+mn-ea"/>
              <a:cs typeface="+mn-cs"/>
            </a:rPr>
            <a:t>円上回りました。扶助費については、</a:t>
          </a:r>
          <a:r>
            <a:rPr kumimoji="1" lang="ja-JP" altLang="en-US" sz="1300">
              <a:solidFill>
                <a:schemeClr val="dk1"/>
              </a:solidFill>
              <a:effectLst/>
              <a:latin typeface="+mn-lt"/>
              <a:ea typeface="+mn-ea"/>
              <a:cs typeface="+mn-cs"/>
            </a:rPr>
            <a:t>自立支援介護等及び障害児通所等の給付費や子ども医療費</a:t>
          </a:r>
          <a:r>
            <a:rPr kumimoji="1" lang="ja-JP" altLang="ja-JP" sz="1300">
              <a:solidFill>
                <a:schemeClr val="dk1"/>
              </a:solidFill>
              <a:effectLst/>
              <a:latin typeface="+mn-lt"/>
              <a:ea typeface="+mn-ea"/>
              <a:cs typeface="+mn-cs"/>
            </a:rPr>
            <a:t>の増額により</a:t>
          </a:r>
          <a:r>
            <a:rPr kumimoji="1" lang="en-US" altLang="ja-JP" sz="1300">
              <a:solidFill>
                <a:schemeClr val="dk1"/>
              </a:solidFill>
              <a:effectLst/>
              <a:latin typeface="+mn-lt"/>
              <a:ea typeface="+mn-ea"/>
              <a:cs typeface="+mn-cs"/>
            </a:rPr>
            <a:t>65,095</a:t>
          </a:r>
          <a:r>
            <a:rPr kumimoji="1" lang="ja-JP" altLang="ja-JP" sz="1300">
              <a:solidFill>
                <a:schemeClr val="dk1"/>
              </a:solidFill>
              <a:effectLst/>
              <a:latin typeface="+mn-lt"/>
              <a:ea typeface="+mn-ea"/>
              <a:cs typeface="+mn-cs"/>
            </a:rPr>
            <a:t>円となり、類似団体内平均値を</a:t>
          </a:r>
          <a:r>
            <a:rPr kumimoji="1" lang="en-US" altLang="ja-JP" sz="1300">
              <a:solidFill>
                <a:schemeClr val="dk1"/>
              </a:solidFill>
              <a:effectLst/>
              <a:latin typeface="+mn-lt"/>
              <a:ea typeface="+mn-ea"/>
              <a:cs typeface="+mn-cs"/>
            </a:rPr>
            <a:t>2,663</a:t>
          </a:r>
          <a:r>
            <a:rPr kumimoji="1" lang="ja-JP" altLang="ja-JP" sz="1300">
              <a:solidFill>
                <a:schemeClr val="dk1"/>
              </a:solidFill>
              <a:effectLst/>
              <a:latin typeface="+mn-lt"/>
              <a:ea typeface="+mn-ea"/>
              <a:cs typeface="+mn-cs"/>
            </a:rPr>
            <a:t>円上回りました。また、普通建設事業費が</a:t>
          </a:r>
          <a:r>
            <a:rPr kumimoji="1" lang="en-US" altLang="ja-JP" sz="1300">
              <a:solidFill>
                <a:schemeClr val="dk1"/>
              </a:solidFill>
              <a:effectLst/>
              <a:latin typeface="+mn-lt"/>
              <a:ea typeface="+mn-ea"/>
              <a:cs typeface="+mn-cs"/>
            </a:rPr>
            <a:t>24,922</a:t>
          </a:r>
          <a:r>
            <a:rPr kumimoji="1" lang="ja-JP" altLang="ja-JP" sz="1300">
              <a:solidFill>
                <a:schemeClr val="dk1"/>
              </a:solidFill>
              <a:effectLst/>
              <a:latin typeface="+mn-lt"/>
              <a:ea typeface="+mn-ea"/>
              <a:cs typeface="+mn-cs"/>
            </a:rPr>
            <a:t>円で、前年度から</a:t>
          </a:r>
          <a:r>
            <a:rPr kumimoji="1" lang="en-US" altLang="ja-JP" sz="1300">
              <a:solidFill>
                <a:schemeClr val="dk1"/>
              </a:solidFill>
              <a:effectLst/>
              <a:latin typeface="+mn-lt"/>
              <a:ea typeface="+mn-ea"/>
              <a:cs typeface="+mn-cs"/>
            </a:rPr>
            <a:t>6,577</a:t>
          </a:r>
          <a:r>
            <a:rPr kumimoji="1" lang="ja-JP" altLang="ja-JP" sz="1300">
              <a:solidFill>
                <a:schemeClr val="dk1"/>
              </a:solidFill>
              <a:effectLst/>
              <a:latin typeface="+mn-lt"/>
              <a:ea typeface="+mn-ea"/>
              <a:cs typeface="+mn-cs"/>
            </a:rPr>
            <a:t>円の</a:t>
          </a:r>
          <a:r>
            <a:rPr kumimoji="1" lang="ja-JP" altLang="en-US" sz="1300">
              <a:solidFill>
                <a:schemeClr val="dk1"/>
              </a:solidFill>
              <a:effectLst/>
              <a:latin typeface="+mn-lt"/>
              <a:ea typeface="+mn-ea"/>
              <a:cs typeface="+mn-cs"/>
            </a:rPr>
            <a:t>増額</a:t>
          </a:r>
          <a:r>
            <a:rPr kumimoji="1" lang="ja-JP" altLang="ja-JP" sz="1300">
              <a:solidFill>
                <a:schemeClr val="dk1"/>
              </a:solidFill>
              <a:effectLst/>
              <a:latin typeface="+mn-lt"/>
              <a:ea typeface="+mn-ea"/>
              <a:cs typeface="+mn-cs"/>
            </a:rPr>
            <a:t>となりましたが、</a:t>
          </a:r>
          <a:r>
            <a:rPr kumimoji="1" lang="ja-JP" altLang="en-US" sz="1300">
              <a:solidFill>
                <a:schemeClr val="dk1"/>
              </a:solidFill>
              <a:effectLst/>
              <a:latin typeface="+mn-lt"/>
              <a:ea typeface="+mn-ea"/>
              <a:cs typeface="+mn-cs"/>
            </a:rPr>
            <a:t>小学校でのトイレ改修</a:t>
          </a:r>
          <a:r>
            <a:rPr kumimoji="1" lang="ja-JP" altLang="ja-JP" sz="1300">
              <a:solidFill>
                <a:schemeClr val="dk1"/>
              </a:solidFill>
              <a:effectLst/>
              <a:latin typeface="+mn-lt"/>
              <a:ea typeface="+mn-ea"/>
              <a:cs typeface="+mn-cs"/>
            </a:rPr>
            <a:t>事業が完了したことによるものです。今後の公債費については、新庁舎建設事業債の元金償還が本格化することから増加が見込まれます。また、増加を続ける生徒及び児童数への対応として、新たな給食センター建設事業を予定しており、普通建設事業費が増加することが予想されます。今後も必要な事業の取捨選択を適切に行い、事業費の削減を目指します。</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28,767
28,390
23.80
9,763,083
9,411,283
334,572
5,740,898
8,992,099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163866</xdr:rowOff>
    </xdr:from>
    <xdr:to>
      <xdr:col>24</xdr:col>
      <xdr:colOff>63500</xdr:colOff>
      <xdr:row>37</xdr:row>
      <xdr:rowOff>68834</xdr:rowOff>
    </xdr:to>
    <xdr:cxnSp macro="">
      <xdr:nvCxnSpPr>
        <xdr:cNvPr id="63" name="直線コネクタ 62"/>
        <xdr:cNvCxnSpPr/>
      </xdr:nvCxnSpPr>
      <xdr:spPr>
        <a:xfrm flipV="1">
          <a:off x="3797300" y="6336066"/>
          <a:ext cx="838200" cy="7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48096</xdr:rowOff>
    </xdr:from>
    <xdr:ext cx="469744" cy="259045"/>
    <xdr:sp macro="" textlink="">
      <xdr:nvSpPr>
        <xdr:cNvPr id="64" name="議会費平均値テキスト"/>
        <xdr:cNvSpPr txBox="1"/>
      </xdr:nvSpPr>
      <xdr:spPr>
        <a:xfrm>
          <a:off x="4686300" y="5877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64589</xdr:rowOff>
    </xdr:from>
    <xdr:to>
      <xdr:col>19</xdr:col>
      <xdr:colOff>177800</xdr:colOff>
      <xdr:row>37</xdr:row>
      <xdr:rowOff>68834</xdr:rowOff>
    </xdr:to>
    <xdr:cxnSp macro="">
      <xdr:nvCxnSpPr>
        <xdr:cNvPr id="66" name="直線コネクタ 65"/>
        <xdr:cNvCxnSpPr/>
      </xdr:nvCxnSpPr>
      <xdr:spPr>
        <a:xfrm>
          <a:off x="2908300" y="6408239"/>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158694</xdr:rowOff>
    </xdr:from>
    <xdr:ext cx="469744" cy="259045"/>
    <xdr:sp macro="" textlink="">
      <xdr:nvSpPr>
        <xdr:cNvPr id="68" name="テキスト ボックス 67"/>
        <xdr:cNvSpPr txBox="1"/>
      </xdr:nvSpPr>
      <xdr:spPr>
        <a:xfrm>
          <a:off x="3562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46627</xdr:rowOff>
    </xdr:from>
    <xdr:to>
      <xdr:col>15</xdr:col>
      <xdr:colOff>50800</xdr:colOff>
      <xdr:row>37</xdr:row>
      <xdr:rowOff>64589</xdr:rowOff>
    </xdr:to>
    <xdr:cxnSp macro="">
      <xdr:nvCxnSpPr>
        <xdr:cNvPr id="69" name="直線コネクタ 68"/>
        <xdr:cNvCxnSpPr/>
      </xdr:nvCxnSpPr>
      <xdr:spPr>
        <a:xfrm>
          <a:off x="2019300" y="6218827"/>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166205</xdr:rowOff>
    </xdr:from>
    <xdr:ext cx="469744" cy="259045"/>
    <xdr:sp macro="" textlink="">
      <xdr:nvSpPr>
        <xdr:cNvPr id="71" name="テキスト ボックス 70"/>
        <xdr:cNvSpPr txBox="1"/>
      </xdr:nvSpPr>
      <xdr:spPr>
        <a:xfrm>
          <a:off x="2673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147538</xdr:rowOff>
    </xdr:from>
    <xdr:to>
      <xdr:col>10</xdr:col>
      <xdr:colOff>114300</xdr:colOff>
      <xdr:row>36</xdr:row>
      <xdr:rowOff>46627</xdr:rowOff>
    </xdr:to>
    <xdr:cxnSp macro="">
      <xdr:nvCxnSpPr>
        <xdr:cNvPr id="72" name="直線コネクタ 71"/>
        <xdr:cNvCxnSpPr/>
      </xdr:nvCxnSpPr>
      <xdr:spPr>
        <a:xfrm>
          <a:off x="1130300" y="6148288"/>
          <a:ext cx="889000" cy="7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58111</xdr:rowOff>
    </xdr:from>
    <xdr:ext cx="469744" cy="259045"/>
    <xdr:sp macro="" textlink="">
      <xdr:nvSpPr>
        <xdr:cNvPr id="74" name="テキスト ボックス 73"/>
        <xdr:cNvSpPr txBox="1"/>
      </xdr:nvSpPr>
      <xdr:spPr>
        <a:xfrm>
          <a:off x="1784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41547</xdr:rowOff>
    </xdr:from>
    <xdr:to>
      <xdr:col>6</xdr:col>
      <xdr:colOff>38100</xdr:colOff>
      <xdr:row>35</xdr:row>
      <xdr:rowOff>143147</xdr:rowOff>
    </xdr:to>
    <xdr:sp macro="" textlink="">
      <xdr:nvSpPr>
        <xdr:cNvPr id="75" name="フローチャート: 判断 74"/>
        <xdr:cNvSpPr/>
      </xdr:nvSpPr>
      <xdr:spPr>
        <a:xfrm>
          <a:off x="1079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159674</xdr:rowOff>
    </xdr:from>
    <xdr:ext cx="469744" cy="259045"/>
    <xdr:sp macro="" textlink="">
      <xdr:nvSpPr>
        <xdr:cNvPr id="76" name="テキスト ボックス 75"/>
        <xdr:cNvSpPr txBox="1"/>
      </xdr:nvSpPr>
      <xdr:spPr>
        <a:xfrm>
          <a:off x="895428"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113066</xdr:rowOff>
    </xdr:from>
    <xdr:to>
      <xdr:col>24</xdr:col>
      <xdr:colOff>114300</xdr:colOff>
      <xdr:row>37</xdr:row>
      <xdr:rowOff>43216</xdr:rowOff>
    </xdr:to>
    <xdr:sp macro="" textlink="">
      <xdr:nvSpPr>
        <xdr:cNvPr id="82" name="楕円 81"/>
        <xdr:cNvSpPr/>
      </xdr:nvSpPr>
      <xdr:spPr>
        <a:xfrm>
          <a:off x="4584700" y="628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91493</xdr:rowOff>
    </xdr:from>
    <xdr:ext cx="469744" cy="259045"/>
    <xdr:sp macro="" textlink="">
      <xdr:nvSpPr>
        <xdr:cNvPr id="83" name="議会費該当値テキスト"/>
        <xdr:cNvSpPr txBox="1"/>
      </xdr:nvSpPr>
      <xdr:spPr>
        <a:xfrm>
          <a:off x="4686300"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18034</xdr:rowOff>
    </xdr:from>
    <xdr:to>
      <xdr:col>20</xdr:col>
      <xdr:colOff>38100</xdr:colOff>
      <xdr:row>37</xdr:row>
      <xdr:rowOff>119634</xdr:rowOff>
    </xdr:to>
    <xdr:sp macro="" textlink="">
      <xdr:nvSpPr>
        <xdr:cNvPr id="84" name="楕円 83"/>
        <xdr:cNvSpPr/>
      </xdr:nvSpPr>
      <xdr:spPr>
        <a:xfrm>
          <a:off x="37465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110761</xdr:rowOff>
    </xdr:from>
    <xdr:ext cx="469744" cy="259045"/>
    <xdr:sp macro="" textlink="">
      <xdr:nvSpPr>
        <xdr:cNvPr id="85" name="テキスト ボックス 84"/>
        <xdr:cNvSpPr txBox="1"/>
      </xdr:nvSpPr>
      <xdr:spPr>
        <a:xfrm>
          <a:off x="3562428" y="645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13789</xdr:rowOff>
    </xdr:from>
    <xdr:to>
      <xdr:col>15</xdr:col>
      <xdr:colOff>101600</xdr:colOff>
      <xdr:row>37</xdr:row>
      <xdr:rowOff>115389</xdr:rowOff>
    </xdr:to>
    <xdr:sp macro="" textlink="">
      <xdr:nvSpPr>
        <xdr:cNvPr id="86" name="楕円 85"/>
        <xdr:cNvSpPr/>
      </xdr:nvSpPr>
      <xdr:spPr>
        <a:xfrm>
          <a:off x="2857500" y="635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106516</xdr:rowOff>
    </xdr:from>
    <xdr:ext cx="469744" cy="259045"/>
    <xdr:sp macro="" textlink="">
      <xdr:nvSpPr>
        <xdr:cNvPr id="87" name="テキスト ボックス 86"/>
        <xdr:cNvSpPr txBox="1"/>
      </xdr:nvSpPr>
      <xdr:spPr>
        <a:xfrm>
          <a:off x="2673428" y="645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167277</xdr:rowOff>
    </xdr:from>
    <xdr:to>
      <xdr:col>10</xdr:col>
      <xdr:colOff>165100</xdr:colOff>
      <xdr:row>36</xdr:row>
      <xdr:rowOff>97427</xdr:rowOff>
    </xdr:to>
    <xdr:sp macro="" textlink="">
      <xdr:nvSpPr>
        <xdr:cNvPr id="88" name="楕円 87"/>
        <xdr:cNvSpPr/>
      </xdr:nvSpPr>
      <xdr:spPr>
        <a:xfrm>
          <a:off x="1968500" y="61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88554</xdr:rowOff>
    </xdr:from>
    <xdr:ext cx="469744" cy="259045"/>
    <xdr:sp macro="" textlink="">
      <xdr:nvSpPr>
        <xdr:cNvPr id="89" name="テキスト ボックス 88"/>
        <xdr:cNvSpPr txBox="1"/>
      </xdr:nvSpPr>
      <xdr:spPr>
        <a:xfrm>
          <a:off x="1784428" y="626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96738</xdr:rowOff>
    </xdr:from>
    <xdr:to>
      <xdr:col>6</xdr:col>
      <xdr:colOff>38100</xdr:colOff>
      <xdr:row>36</xdr:row>
      <xdr:rowOff>26888</xdr:rowOff>
    </xdr:to>
    <xdr:sp macro="" textlink="">
      <xdr:nvSpPr>
        <xdr:cNvPr id="90" name="楕円 89"/>
        <xdr:cNvSpPr/>
      </xdr:nvSpPr>
      <xdr:spPr>
        <a:xfrm>
          <a:off x="1079500" y="609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18015</xdr:rowOff>
    </xdr:from>
    <xdr:ext cx="469744" cy="259045"/>
    <xdr:sp macro="" textlink="">
      <xdr:nvSpPr>
        <xdr:cNvPr id="91" name="テキスト ボックス 90"/>
        <xdr:cNvSpPr txBox="1"/>
      </xdr:nvSpPr>
      <xdr:spPr>
        <a:xfrm>
          <a:off x="895428" y="619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126810</xdr:rowOff>
    </xdr:from>
    <xdr:to>
      <xdr:col>24</xdr:col>
      <xdr:colOff>63500</xdr:colOff>
      <xdr:row>58</xdr:row>
      <xdr:rowOff>131121</xdr:rowOff>
    </xdr:to>
    <xdr:cxnSp macro="">
      <xdr:nvCxnSpPr>
        <xdr:cNvPr id="122" name="直線コネクタ 121"/>
        <xdr:cNvCxnSpPr/>
      </xdr:nvCxnSpPr>
      <xdr:spPr>
        <a:xfrm>
          <a:off x="3797300" y="10070910"/>
          <a:ext cx="8382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11151</xdr:rowOff>
    </xdr:from>
    <xdr:ext cx="534377" cy="259045"/>
    <xdr:sp macro="" textlink="">
      <xdr:nvSpPr>
        <xdr:cNvPr id="123" name="総務費平均値テキスト"/>
        <xdr:cNvSpPr txBox="1"/>
      </xdr:nvSpPr>
      <xdr:spPr>
        <a:xfrm>
          <a:off x="4686300" y="9783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43675</xdr:rowOff>
    </xdr:from>
    <xdr:to>
      <xdr:col>19</xdr:col>
      <xdr:colOff>177800</xdr:colOff>
      <xdr:row>58</xdr:row>
      <xdr:rowOff>126810</xdr:rowOff>
    </xdr:to>
    <xdr:cxnSp macro="">
      <xdr:nvCxnSpPr>
        <xdr:cNvPr id="125" name="直線コネクタ 124"/>
        <xdr:cNvCxnSpPr/>
      </xdr:nvCxnSpPr>
      <xdr:spPr>
        <a:xfrm>
          <a:off x="2908300" y="9816325"/>
          <a:ext cx="889000" cy="25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135403</xdr:rowOff>
    </xdr:from>
    <xdr:ext cx="534377" cy="259045"/>
    <xdr:sp macro="" textlink="">
      <xdr:nvSpPr>
        <xdr:cNvPr id="127" name="テキスト ボックス 126"/>
        <xdr:cNvSpPr txBox="1"/>
      </xdr:nvSpPr>
      <xdr:spPr>
        <a:xfrm>
          <a:off x="3530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43675</xdr:rowOff>
    </xdr:from>
    <xdr:to>
      <xdr:col>15</xdr:col>
      <xdr:colOff>50800</xdr:colOff>
      <xdr:row>57</xdr:row>
      <xdr:rowOff>100306</xdr:rowOff>
    </xdr:to>
    <xdr:cxnSp macro="">
      <xdr:nvCxnSpPr>
        <xdr:cNvPr id="128" name="直線コネクタ 127"/>
        <xdr:cNvCxnSpPr/>
      </xdr:nvCxnSpPr>
      <xdr:spPr>
        <a:xfrm flipV="1">
          <a:off x="2019300" y="9816325"/>
          <a:ext cx="889000" cy="5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101071</xdr:rowOff>
    </xdr:from>
    <xdr:ext cx="534377" cy="259045"/>
    <xdr:sp macro="" textlink="">
      <xdr:nvSpPr>
        <xdr:cNvPr id="130" name="テキスト ボックス 129"/>
        <xdr:cNvSpPr txBox="1"/>
      </xdr:nvSpPr>
      <xdr:spPr>
        <a:xfrm>
          <a:off x="2641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100306</xdr:rowOff>
    </xdr:from>
    <xdr:to>
      <xdr:col>10</xdr:col>
      <xdr:colOff>114300</xdr:colOff>
      <xdr:row>58</xdr:row>
      <xdr:rowOff>39044</xdr:rowOff>
    </xdr:to>
    <xdr:cxnSp macro="">
      <xdr:nvCxnSpPr>
        <xdr:cNvPr id="131" name="直線コネクタ 130"/>
        <xdr:cNvCxnSpPr/>
      </xdr:nvCxnSpPr>
      <xdr:spPr>
        <a:xfrm flipV="1">
          <a:off x="1130300" y="9872956"/>
          <a:ext cx="889000" cy="11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108390</xdr:rowOff>
    </xdr:from>
    <xdr:ext cx="534377" cy="259045"/>
    <xdr:sp macro="" textlink="">
      <xdr:nvSpPr>
        <xdr:cNvPr id="133" name="テキスト ボックス 132"/>
        <xdr:cNvSpPr txBox="1"/>
      </xdr:nvSpPr>
      <xdr:spPr>
        <a:xfrm>
          <a:off x="1752111" y="1005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44186</xdr:rowOff>
    </xdr:from>
    <xdr:to>
      <xdr:col>6</xdr:col>
      <xdr:colOff>38100</xdr:colOff>
      <xdr:row>58</xdr:row>
      <xdr:rowOff>145786</xdr:rowOff>
    </xdr:to>
    <xdr:sp macro="" textlink="">
      <xdr:nvSpPr>
        <xdr:cNvPr id="134" name="フローチャート: 判断 133"/>
        <xdr:cNvSpPr/>
      </xdr:nvSpPr>
      <xdr:spPr>
        <a:xfrm>
          <a:off x="1079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136913</xdr:rowOff>
    </xdr:from>
    <xdr:ext cx="534377" cy="259045"/>
    <xdr:sp macro="" textlink="">
      <xdr:nvSpPr>
        <xdr:cNvPr id="135" name="テキスト ボックス 134"/>
        <xdr:cNvSpPr txBox="1"/>
      </xdr:nvSpPr>
      <xdr:spPr>
        <a:xfrm>
          <a:off x="863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80321</xdr:rowOff>
    </xdr:from>
    <xdr:to>
      <xdr:col>24</xdr:col>
      <xdr:colOff>114300</xdr:colOff>
      <xdr:row>59</xdr:row>
      <xdr:rowOff>10471</xdr:rowOff>
    </xdr:to>
    <xdr:sp macro="" textlink="">
      <xdr:nvSpPr>
        <xdr:cNvPr id="141" name="楕円 140"/>
        <xdr:cNvSpPr/>
      </xdr:nvSpPr>
      <xdr:spPr>
        <a:xfrm>
          <a:off x="4584700" y="1002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166698</xdr:rowOff>
    </xdr:from>
    <xdr:ext cx="534377" cy="259045"/>
    <xdr:sp macro="" textlink="">
      <xdr:nvSpPr>
        <xdr:cNvPr id="142" name="総務費該当値テキスト"/>
        <xdr:cNvSpPr txBox="1"/>
      </xdr:nvSpPr>
      <xdr:spPr>
        <a:xfrm>
          <a:off x="4686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76010</xdr:rowOff>
    </xdr:from>
    <xdr:to>
      <xdr:col>20</xdr:col>
      <xdr:colOff>38100</xdr:colOff>
      <xdr:row>59</xdr:row>
      <xdr:rowOff>6160</xdr:rowOff>
    </xdr:to>
    <xdr:sp macro="" textlink="">
      <xdr:nvSpPr>
        <xdr:cNvPr id="143" name="楕円 142"/>
        <xdr:cNvSpPr/>
      </xdr:nvSpPr>
      <xdr:spPr>
        <a:xfrm>
          <a:off x="3746500" y="1002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168737</xdr:rowOff>
    </xdr:from>
    <xdr:ext cx="534377" cy="259045"/>
    <xdr:sp macro="" textlink="">
      <xdr:nvSpPr>
        <xdr:cNvPr id="144" name="テキスト ボックス 143"/>
        <xdr:cNvSpPr txBox="1"/>
      </xdr:nvSpPr>
      <xdr:spPr>
        <a:xfrm>
          <a:off x="3530111" y="1011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164325</xdr:rowOff>
    </xdr:from>
    <xdr:to>
      <xdr:col>15</xdr:col>
      <xdr:colOff>101600</xdr:colOff>
      <xdr:row>57</xdr:row>
      <xdr:rowOff>94475</xdr:rowOff>
    </xdr:to>
    <xdr:sp macro="" textlink="">
      <xdr:nvSpPr>
        <xdr:cNvPr id="145" name="楕円 144"/>
        <xdr:cNvSpPr/>
      </xdr:nvSpPr>
      <xdr:spPr>
        <a:xfrm>
          <a:off x="2857500" y="976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111002</xdr:rowOff>
    </xdr:from>
    <xdr:ext cx="599010" cy="259045"/>
    <xdr:sp macro="" textlink="">
      <xdr:nvSpPr>
        <xdr:cNvPr id="146" name="テキスト ボックス 145"/>
        <xdr:cNvSpPr txBox="1"/>
      </xdr:nvSpPr>
      <xdr:spPr>
        <a:xfrm>
          <a:off x="2608795" y="954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49506</xdr:rowOff>
    </xdr:from>
    <xdr:to>
      <xdr:col>10</xdr:col>
      <xdr:colOff>165100</xdr:colOff>
      <xdr:row>57</xdr:row>
      <xdr:rowOff>151106</xdr:rowOff>
    </xdr:to>
    <xdr:sp macro="" textlink="">
      <xdr:nvSpPr>
        <xdr:cNvPr id="147" name="楕円 146"/>
        <xdr:cNvSpPr/>
      </xdr:nvSpPr>
      <xdr:spPr>
        <a:xfrm>
          <a:off x="1968500" y="982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167633</xdr:rowOff>
    </xdr:from>
    <xdr:ext cx="599010" cy="259045"/>
    <xdr:sp macro="" textlink="">
      <xdr:nvSpPr>
        <xdr:cNvPr id="148" name="テキスト ボックス 147"/>
        <xdr:cNvSpPr txBox="1"/>
      </xdr:nvSpPr>
      <xdr:spPr>
        <a:xfrm>
          <a:off x="1719795" y="959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159694</xdr:rowOff>
    </xdr:from>
    <xdr:to>
      <xdr:col>6</xdr:col>
      <xdr:colOff>38100</xdr:colOff>
      <xdr:row>58</xdr:row>
      <xdr:rowOff>89844</xdr:rowOff>
    </xdr:to>
    <xdr:sp macro="" textlink="">
      <xdr:nvSpPr>
        <xdr:cNvPr id="149" name="楕円 148"/>
        <xdr:cNvSpPr/>
      </xdr:nvSpPr>
      <xdr:spPr>
        <a:xfrm>
          <a:off x="1079500" y="993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106371</xdr:rowOff>
    </xdr:from>
    <xdr:ext cx="534377" cy="259045"/>
    <xdr:sp macro="" textlink="">
      <xdr:nvSpPr>
        <xdr:cNvPr id="150" name="テキスト ボックス 149"/>
        <xdr:cNvSpPr txBox="1"/>
      </xdr:nvSpPr>
      <xdr:spPr>
        <a:xfrm>
          <a:off x="863111" y="970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150634</xdr:rowOff>
    </xdr:from>
    <xdr:to>
      <xdr:col>24</xdr:col>
      <xdr:colOff>63500</xdr:colOff>
      <xdr:row>77</xdr:row>
      <xdr:rowOff>36068</xdr:rowOff>
    </xdr:to>
    <xdr:cxnSp macro="">
      <xdr:nvCxnSpPr>
        <xdr:cNvPr id="180" name="直線コネクタ 179"/>
        <xdr:cNvCxnSpPr/>
      </xdr:nvCxnSpPr>
      <xdr:spPr>
        <a:xfrm flipV="1">
          <a:off x="3797300" y="13180834"/>
          <a:ext cx="838200" cy="5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88384</xdr:rowOff>
    </xdr:from>
    <xdr:ext cx="599010" cy="259045"/>
    <xdr:sp macro="" textlink="">
      <xdr:nvSpPr>
        <xdr:cNvPr id="181" name="民生費平均値テキスト"/>
        <xdr:cNvSpPr txBox="1"/>
      </xdr:nvSpPr>
      <xdr:spPr>
        <a:xfrm>
          <a:off x="4686300" y="12947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36068</xdr:rowOff>
    </xdr:from>
    <xdr:to>
      <xdr:col>19</xdr:col>
      <xdr:colOff>177800</xdr:colOff>
      <xdr:row>77</xdr:row>
      <xdr:rowOff>51943</xdr:rowOff>
    </xdr:to>
    <xdr:cxnSp macro="">
      <xdr:nvCxnSpPr>
        <xdr:cNvPr id="183" name="直線コネクタ 182"/>
        <xdr:cNvCxnSpPr/>
      </xdr:nvCxnSpPr>
      <xdr:spPr>
        <a:xfrm flipV="1">
          <a:off x="2908300" y="13237718"/>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127461</xdr:rowOff>
    </xdr:from>
    <xdr:ext cx="599010" cy="259045"/>
    <xdr:sp macro="" textlink="">
      <xdr:nvSpPr>
        <xdr:cNvPr id="185" name="テキスト ボックス 184"/>
        <xdr:cNvSpPr txBox="1"/>
      </xdr:nvSpPr>
      <xdr:spPr>
        <a:xfrm>
          <a:off x="3497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51943</xdr:rowOff>
    </xdr:from>
    <xdr:to>
      <xdr:col>15</xdr:col>
      <xdr:colOff>50800</xdr:colOff>
      <xdr:row>77</xdr:row>
      <xdr:rowOff>102006</xdr:rowOff>
    </xdr:to>
    <xdr:cxnSp macro="">
      <xdr:nvCxnSpPr>
        <xdr:cNvPr id="186" name="直線コネクタ 185"/>
        <xdr:cNvCxnSpPr/>
      </xdr:nvCxnSpPr>
      <xdr:spPr>
        <a:xfrm flipV="1">
          <a:off x="2019300" y="13253593"/>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156291</xdr:rowOff>
    </xdr:from>
    <xdr:ext cx="599010" cy="259045"/>
    <xdr:sp macro="" textlink="">
      <xdr:nvSpPr>
        <xdr:cNvPr id="188" name="テキスト ボックス 187"/>
        <xdr:cNvSpPr txBox="1"/>
      </xdr:nvSpPr>
      <xdr:spPr>
        <a:xfrm>
          <a:off x="2608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102006</xdr:rowOff>
    </xdr:from>
    <xdr:to>
      <xdr:col>10</xdr:col>
      <xdr:colOff>114300</xdr:colOff>
      <xdr:row>77</xdr:row>
      <xdr:rowOff>157175</xdr:rowOff>
    </xdr:to>
    <xdr:cxnSp macro="">
      <xdr:nvCxnSpPr>
        <xdr:cNvPr id="189" name="直線コネクタ 188"/>
        <xdr:cNvCxnSpPr/>
      </xdr:nvCxnSpPr>
      <xdr:spPr>
        <a:xfrm flipV="1">
          <a:off x="1130300" y="13303656"/>
          <a:ext cx="889000" cy="5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140593</xdr:rowOff>
    </xdr:from>
    <xdr:ext cx="599010" cy="259045"/>
    <xdr:sp macro="" textlink="">
      <xdr:nvSpPr>
        <xdr:cNvPr id="191" name="テキスト ボックス 190"/>
        <xdr:cNvSpPr txBox="1"/>
      </xdr:nvSpPr>
      <xdr:spPr>
        <a:xfrm>
          <a:off x="1719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60376</xdr:rowOff>
    </xdr:from>
    <xdr:to>
      <xdr:col>6</xdr:col>
      <xdr:colOff>38100</xdr:colOff>
      <xdr:row>77</xdr:row>
      <xdr:rowOff>161976</xdr:rowOff>
    </xdr:to>
    <xdr:sp macro="" textlink="">
      <xdr:nvSpPr>
        <xdr:cNvPr id="192" name="フローチャート: 判断 191"/>
        <xdr:cNvSpPr/>
      </xdr:nvSpPr>
      <xdr:spPr>
        <a:xfrm>
          <a:off x="1079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7053</xdr:rowOff>
    </xdr:from>
    <xdr:ext cx="599010" cy="259045"/>
    <xdr:sp macro="" textlink="">
      <xdr:nvSpPr>
        <xdr:cNvPr id="193" name="テキスト ボックス 192"/>
        <xdr:cNvSpPr txBox="1"/>
      </xdr:nvSpPr>
      <xdr:spPr>
        <a:xfrm>
          <a:off x="830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99834</xdr:rowOff>
    </xdr:from>
    <xdr:to>
      <xdr:col>24</xdr:col>
      <xdr:colOff>114300</xdr:colOff>
      <xdr:row>77</xdr:row>
      <xdr:rowOff>29984</xdr:rowOff>
    </xdr:to>
    <xdr:sp macro="" textlink="">
      <xdr:nvSpPr>
        <xdr:cNvPr id="199" name="楕円 198"/>
        <xdr:cNvSpPr/>
      </xdr:nvSpPr>
      <xdr:spPr>
        <a:xfrm>
          <a:off x="4584700" y="1313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78261</xdr:rowOff>
    </xdr:from>
    <xdr:ext cx="599010" cy="259045"/>
    <xdr:sp macro="" textlink="">
      <xdr:nvSpPr>
        <xdr:cNvPr id="200" name="民生費該当値テキスト"/>
        <xdr:cNvSpPr txBox="1"/>
      </xdr:nvSpPr>
      <xdr:spPr>
        <a:xfrm>
          <a:off x="4686300" y="1310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156718</xdr:rowOff>
    </xdr:from>
    <xdr:to>
      <xdr:col>20</xdr:col>
      <xdr:colOff>38100</xdr:colOff>
      <xdr:row>77</xdr:row>
      <xdr:rowOff>86868</xdr:rowOff>
    </xdr:to>
    <xdr:sp macro="" textlink="">
      <xdr:nvSpPr>
        <xdr:cNvPr id="201" name="楕円 200"/>
        <xdr:cNvSpPr/>
      </xdr:nvSpPr>
      <xdr:spPr>
        <a:xfrm>
          <a:off x="3746500" y="1318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77995</xdr:rowOff>
    </xdr:from>
    <xdr:ext cx="599010" cy="259045"/>
    <xdr:sp macro="" textlink="">
      <xdr:nvSpPr>
        <xdr:cNvPr id="202" name="テキスト ボックス 201"/>
        <xdr:cNvSpPr txBox="1"/>
      </xdr:nvSpPr>
      <xdr:spPr>
        <a:xfrm>
          <a:off x="3497795" y="13279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1143</xdr:rowOff>
    </xdr:from>
    <xdr:to>
      <xdr:col>15</xdr:col>
      <xdr:colOff>101600</xdr:colOff>
      <xdr:row>77</xdr:row>
      <xdr:rowOff>102743</xdr:rowOff>
    </xdr:to>
    <xdr:sp macro="" textlink="">
      <xdr:nvSpPr>
        <xdr:cNvPr id="203" name="楕円 202"/>
        <xdr:cNvSpPr/>
      </xdr:nvSpPr>
      <xdr:spPr>
        <a:xfrm>
          <a:off x="2857500" y="1320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93870</xdr:rowOff>
    </xdr:from>
    <xdr:ext cx="599010" cy="259045"/>
    <xdr:sp macro="" textlink="">
      <xdr:nvSpPr>
        <xdr:cNvPr id="204" name="テキスト ボックス 203"/>
        <xdr:cNvSpPr txBox="1"/>
      </xdr:nvSpPr>
      <xdr:spPr>
        <a:xfrm>
          <a:off x="2608795" y="1329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51206</xdr:rowOff>
    </xdr:from>
    <xdr:to>
      <xdr:col>10</xdr:col>
      <xdr:colOff>165100</xdr:colOff>
      <xdr:row>77</xdr:row>
      <xdr:rowOff>152806</xdr:rowOff>
    </xdr:to>
    <xdr:sp macro="" textlink="">
      <xdr:nvSpPr>
        <xdr:cNvPr id="205" name="楕円 204"/>
        <xdr:cNvSpPr/>
      </xdr:nvSpPr>
      <xdr:spPr>
        <a:xfrm>
          <a:off x="1968500" y="1325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143933</xdr:rowOff>
    </xdr:from>
    <xdr:ext cx="599010" cy="259045"/>
    <xdr:sp macro="" textlink="">
      <xdr:nvSpPr>
        <xdr:cNvPr id="206" name="テキスト ボックス 205"/>
        <xdr:cNvSpPr txBox="1"/>
      </xdr:nvSpPr>
      <xdr:spPr>
        <a:xfrm>
          <a:off x="1719795" y="1334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106375</xdr:rowOff>
    </xdr:from>
    <xdr:to>
      <xdr:col>6</xdr:col>
      <xdr:colOff>38100</xdr:colOff>
      <xdr:row>78</xdr:row>
      <xdr:rowOff>36525</xdr:rowOff>
    </xdr:to>
    <xdr:sp macro="" textlink="">
      <xdr:nvSpPr>
        <xdr:cNvPr id="207" name="楕円 206"/>
        <xdr:cNvSpPr/>
      </xdr:nvSpPr>
      <xdr:spPr>
        <a:xfrm>
          <a:off x="1079500" y="133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27652</xdr:rowOff>
    </xdr:from>
    <xdr:ext cx="599010" cy="259045"/>
    <xdr:sp macro="" textlink="">
      <xdr:nvSpPr>
        <xdr:cNvPr id="208" name="テキスト ボックス 207"/>
        <xdr:cNvSpPr txBox="1"/>
      </xdr:nvSpPr>
      <xdr:spPr>
        <a:xfrm>
          <a:off x="830795" y="1340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148112</xdr:rowOff>
    </xdr:from>
    <xdr:to>
      <xdr:col>24</xdr:col>
      <xdr:colOff>63500</xdr:colOff>
      <xdr:row>98</xdr:row>
      <xdr:rowOff>63165</xdr:rowOff>
    </xdr:to>
    <xdr:cxnSp macro="">
      <xdr:nvCxnSpPr>
        <xdr:cNvPr id="236" name="直線コネクタ 235"/>
        <xdr:cNvCxnSpPr/>
      </xdr:nvCxnSpPr>
      <xdr:spPr>
        <a:xfrm flipV="1">
          <a:off x="3797300" y="16778762"/>
          <a:ext cx="838200" cy="8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104187</xdr:rowOff>
    </xdr:from>
    <xdr:ext cx="534377" cy="259045"/>
    <xdr:sp macro="" textlink="">
      <xdr:nvSpPr>
        <xdr:cNvPr id="237" name="衛生費平均値テキスト"/>
        <xdr:cNvSpPr txBox="1"/>
      </xdr:nvSpPr>
      <xdr:spPr>
        <a:xfrm>
          <a:off x="4686300" y="1639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59576</xdr:rowOff>
    </xdr:from>
    <xdr:to>
      <xdr:col>19</xdr:col>
      <xdr:colOff>177800</xdr:colOff>
      <xdr:row>98</xdr:row>
      <xdr:rowOff>63165</xdr:rowOff>
    </xdr:to>
    <xdr:cxnSp macro="">
      <xdr:nvCxnSpPr>
        <xdr:cNvPr id="239" name="直線コネクタ 238"/>
        <xdr:cNvCxnSpPr/>
      </xdr:nvCxnSpPr>
      <xdr:spPr>
        <a:xfrm>
          <a:off x="2908300" y="16861676"/>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19209</xdr:rowOff>
    </xdr:from>
    <xdr:ext cx="534377" cy="259045"/>
    <xdr:sp macro="" textlink="">
      <xdr:nvSpPr>
        <xdr:cNvPr id="241" name="テキスト ボックス 240"/>
        <xdr:cNvSpPr txBox="1"/>
      </xdr:nvSpPr>
      <xdr:spPr>
        <a:xfrm>
          <a:off x="3530111" y="163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59576</xdr:rowOff>
    </xdr:from>
    <xdr:to>
      <xdr:col>15</xdr:col>
      <xdr:colOff>50800</xdr:colOff>
      <xdr:row>98</xdr:row>
      <xdr:rowOff>89156</xdr:rowOff>
    </xdr:to>
    <xdr:cxnSp macro="">
      <xdr:nvCxnSpPr>
        <xdr:cNvPr id="242" name="直線コネクタ 241"/>
        <xdr:cNvCxnSpPr/>
      </xdr:nvCxnSpPr>
      <xdr:spPr>
        <a:xfrm flipV="1">
          <a:off x="2019300" y="16861676"/>
          <a:ext cx="889000" cy="2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14180</xdr:rowOff>
    </xdr:from>
    <xdr:ext cx="534377" cy="259045"/>
    <xdr:sp macro="" textlink="">
      <xdr:nvSpPr>
        <xdr:cNvPr id="244" name="テキスト ボックス 243"/>
        <xdr:cNvSpPr txBox="1"/>
      </xdr:nvSpPr>
      <xdr:spPr>
        <a:xfrm>
          <a:off x="2641111" y="163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84950</xdr:rowOff>
    </xdr:from>
    <xdr:to>
      <xdr:col>10</xdr:col>
      <xdr:colOff>114300</xdr:colOff>
      <xdr:row>98</xdr:row>
      <xdr:rowOff>89156</xdr:rowOff>
    </xdr:to>
    <xdr:cxnSp macro="">
      <xdr:nvCxnSpPr>
        <xdr:cNvPr id="245" name="直線コネクタ 244"/>
        <xdr:cNvCxnSpPr/>
      </xdr:nvCxnSpPr>
      <xdr:spPr>
        <a:xfrm>
          <a:off x="1130300" y="16887050"/>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81731</xdr:rowOff>
    </xdr:from>
    <xdr:ext cx="534377" cy="259045"/>
    <xdr:sp macro="" textlink="">
      <xdr:nvSpPr>
        <xdr:cNvPr id="247" name="テキスト ボックス 246"/>
        <xdr:cNvSpPr txBox="1"/>
      </xdr:nvSpPr>
      <xdr:spPr>
        <a:xfrm>
          <a:off x="1752111" y="163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127122</xdr:rowOff>
    </xdr:from>
    <xdr:to>
      <xdr:col>6</xdr:col>
      <xdr:colOff>38100</xdr:colOff>
      <xdr:row>97</xdr:row>
      <xdr:rowOff>57272</xdr:rowOff>
    </xdr:to>
    <xdr:sp macro="" textlink="">
      <xdr:nvSpPr>
        <xdr:cNvPr id="248" name="フローチャート: 判断 247"/>
        <xdr:cNvSpPr/>
      </xdr:nvSpPr>
      <xdr:spPr>
        <a:xfrm>
          <a:off x="1079500" y="1658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73799</xdr:rowOff>
    </xdr:from>
    <xdr:ext cx="534377" cy="259045"/>
    <xdr:sp macro="" textlink="">
      <xdr:nvSpPr>
        <xdr:cNvPr id="249" name="テキスト ボックス 248"/>
        <xdr:cNvSpPr txBox="1"/>
      </xdr:nvSpPr>
      <xdr:spPr>
        <a:xfrm>
          <a:off x="863111" y="1636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97312</xdr:rowOff>
    </xdr:from>
    <xdr:to>
      <xdr:col>24</xdr:col>
      <xdr:colOff>114300</xdr:colOff>
      <xdr:row>98</xdr:row>
      <xdr:rowOff>27462</xdr:rowOff>
    </xdr:to>
    <xdr:sp macro="" textlink="">
      <xdr:nvSpPr>
        <xdr:cNvPr id="255" name="楕円 254"/>
        <xdr:cNvSpPr/>
      </xdr:nvSpPr>
      <xdr:spPr>
        <a:xfrm>
          <a:off x="4584700" y="1672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75739</xdr:rowOff>
    </xdr:from>
    <xdr:ext cx="534377" cy="259045"/>
    <xdr:sp macro="" textlink="">
      <xdr:nvSpPr>
        <xdr:cNvPr id="256" name="衛生費該当値テキスト"/>
        <xdr:cNvSpPr txBox="1"/>
      </xdr:nvSpPr>
      <xdr:spPr>
        <a:xfrm>
          <a:off x="4686300" y="1670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12365</xdr:rowOff>
    </xdr:from>
    <xdr:to>
      <xdr:col>20</xdr:col>
      <xdr:colOff>38100</xdr:colOff>
      <xdr:row>98</xdr:row>
      <xdr:rowOff>113965</xdr:rowOff>
    </xdr:to>
    <xdr:sp macro="" textlink="">
      <xdr:nvSpPr>
        <xdr:cNvPr id="257" name="楕円 256"/>
        <xdr:cNvSpPr/>
      </xdr:nvSpPr>
      <xdr:spPr>
        <a:xfrm>
          <a:off x="3746500" y="168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105092</xdr:rowOff>
    </xdr:from>
    <xdr:ext cx="534377" cy="259045"/>
    <xdr:sp macro="" textlink="">
      <xdr:nvSpPr>
        <xdr:cNvPr id="258" name="テキスト ボックス 257"/>
        <xdr:cNvSpPr txBox="1"/>
      </xdr:nvSpPr>
      <xdr:spPr>
        <a:xfrm>
          <a:off x="3530111" y="1690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8776</xdr:rowOff>
    </xdr:from>
    <xdr:to>
      <xdr:col>15</xdr:col>
      <xdr:colOff>101600</xdr:colOff>
      <xdr:row>98</xdr:row>
      <xdr:rowOff>110376</xdr:rowOff>
    </xdr:to>
    <xdr:sp macro="" textlink="">
      <xdr:nvSpPr>
        <xdr:cNvPr id="259" name="楕円 258"/>
        <xdr:cNvSpPr/>
      </xdr:nvSpPr>
      <xdr:spPr>
        <a:xfrm>
          <a:off x="2857500" y="168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101503</xdr:rowOff>
    </xdr:from>
    <xdr:ext cx="534377" cy="259045"/>
    <xdr:sp macro="" textlink="">
      <xdr:nvSpPr>
        <xdr:cNvPr id="260" name="テキスト ボックス 259"/>
        <xdr:cNvSpPr txBox="1"/>
      </xdr:nvSpPr>
      <xdr:spPr>
        <a:xfrm>
          <a:off x="2641111" y="169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38356</xdr:rowOff>
    </xdr:from>
    <xdr:to>
      <xdr:col>10</xdr:col>
      <xdr:colOff>165100</xdr:colOff>
      <xdr:row>98</xdr:row>
      <xdr:rowOff>139956</xdr:rowOff>
    </xdr:to>
    <xdr:sp macro="" textlink="">
      <xdr:nvSpPr>
        <xdr:cNvPr id="261" name="楕円 260"/>
        <xdr:cNvSpPr/>
      </xdr:nvSpPr>
      <xdr:spPr>
        <a:xfrm>
          <a:off x="1968500" y="1684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131083</xdr:rowOff>
    </xdr:from>
    <xdr:ext cx="534377" cy="259045"/>
    <xdr:sp macro="" textlink="">
      <xdr:nvSpPr>
        <xdr:cNvPr id="262" name="テキスト ボックス 261"/>
        <xdr:cNvSpPr txBox="1"/>
      </xdr:nvSpPr>
      <xdr:spPr>
        <a:xfrm>
          <a:off x="1752111" y="1693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34150</xdr:rowOff>
    </xdr:from>
    <xdr:to>
      <xdr:col>6</xdr:col>
      <xdr:colOff>38100</xdr:colOff>
      <xdr:row>98</xdr:row>
      <xdr:rowOff>135750</xdr:rowOff>
    </xdr:to>
    <xdr:sp macro="" textlink="">
      <xdr:nvSpPr>
        <xdr:cNvPr id="263" name="楕円 262"/>
        <xdr:cNvSpPr/>
      </xdr:nvSpPr>
      <xdr:spPr>
        <a:xfrm>
          <a:off x="1079500" y="168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126877</xdr:rowOff>
    </xdr:from>
    <xdr:ext cx="534377" cy="259045"/>
    <xdr:sp macro="" textlink="">
      <xdr:nvSpPr>
        <xdr:cNvPr id="264" name="テキスト ボックス 263"/>
        <xdr:cNvSpPr txBox="1"/>
      </xdr:nvSpPr>
      <xdr:spPr>
        <a:xfrm>
          <a:off x="863111" y="1692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73406</xdr:rowOff>
    </xdr:from>
    <xdr:to>
      <xdr:col>55</xdr:col>
      <xdr:colOff>0</xdr:colOff>
      <xdr:row>36</xdr:row>
      <xdr:rowOff>163703</xdr:rowOff>
    </xdr:to>
    <xdr:cxnSp macro="">
      <xdr:nvCxnSpPr>
        <xdr:cNvPr id="293" name="直線コネクタ 292"/>
        <xdr:cNvCxnSpPr/>
      </xdr:nvCxnSpPr>
      <xdr:spPr>
        <a:xfrm flipV="1">
          <a:off x="9639300" y="6245606"/>
          <a:ext cx="8382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31132</xdr:rowOff>
    </xdr:from>
    <xdr:ext cx="378565" cy="259045"/>
    <xdr:sp macro="" textlink="">
      <xdr:nvSpPr>
        <xdr:cNvPr id="294" name="労働費平均値テキスト"/>
        <xdr:cNvSpPr txBox="1"/>
      </xdr:nvSpPr>
      <xdr:spPr>
        <a:xfrm>
          <a:off x="10528300" y="6374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163703</xdr:rowOff>
    </xdr:from>
    <xdr:to>
      <xdr:col>50</xdr:col>
      <xdr:colOff>114300</xdr:colOff>
      <xdr:row>37</xdr:row>
      <xdr:rowOff>18923</xdr:rowOff>
    </xdr:to>
    <xdr:cxnSp macro="">
      <xdr:nvCxnSpPr>
        <xdr:cNvPr id="296" name="直線コネクタ 295"/>
        <xdr:cNvCxnSpPr/>
      </xdr:nvCxnSpPr>
      <xdr:spPr>
        <a:xfrm flipV="1">
          <a:off x="8750300" y="6335903"/>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121429</xdr:rowOff>
    </xdr:from>
    <xdr:ext cx="378565" cy="259045"/>
    <xdr:sp macro="" textlink="">
      <xdr:nvSpPr>
        <xdr:cNvPr id="298" name="テキスト ボックス 297"/>
        <xdr:cNvSpPr txBox="1"/>
      </xdr:nvSpPr>
      <xdr:spPr>
        <a:xfrm>
          <a:off x="9450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18923</xdr:rowOff>
    </xdr:from>
    <xdr:to>
      <xdr:col>45</xdr:col>
      <xdr:colOff>177800</xdr:colOff>
      <xdr:row>37</xdr:row>
      <xdr:rowOff>45974</xdr:rowOff>
    </xdr:to>
    <xdr:cxnSp macro="">
      <xdr:nvCxnSpPr>
        <xdr:cNvPr id="299" name="直線コネクタ 298"/>
        <xdr:cNvCxnSpPr/>
      </xdr:nvCxnSpPr>
      <xdr:spPr>
        <a:xfrm flipV="1">
          <a:off x="7861300" y="6362573"/>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94759</xdr:rowOff>
    </xdr:from>
    <xdr:ext cx="378565" cy="259045"/>
    <xdr:sp macro="" textlink="">
      <xdr:nvSpPr>
        <xdr:cNvPr id="301" name="テキスト ボックス 300"/>
        <xdr:cNvSpPr txBox="1"/>
      </xdr:nvSpPr>
      <xdr:spPr>
        <a:xfrm>
          <a:off x="8561017" y="6438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17399</xdr:rowOff>
    </xdr:from>
    <xdr:to>
      <xdr:col>41</xdr:col>
      <xdr:colOff>50800</xdr:colOff>
      <xdr:row>37</xdr:row>
      <xdr:rowOff>45974</xdr:rowOff>
    </xdr:to>
    <xdr:cxnSp macro="">
      <xdr:nvCxnSpPr>
        <xdr:cNvPr id="302" name="直線コネクタ 301"/>
        <xdr:cNvCxnSpPr/>
      </xdr:nvCxnSpPr>
      <xdr:spPr>
        <a:xfrm>
          <a:off x="6972300" y="636104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96918</xdr:rowOff>
    </xdr:from>
    <xdr:ext cx="378565" cy="259045"/>
    <xdr:sp macro="" textlink="">
      <xdr:nvSpPr>
        <xdr:cNvPr id="304" name="テキスト ボックス 303"/>
        <xdr:cNvSpPr txBox="1"/>
      </xdr:nvSpPr>
      <xdr:spPr>
        <a:xfrm>
          <a:off x="7672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5" name="フローチャート: 判断 304"/>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59707</xdr:rowOff>
    </xdr:from>
    <xdr:ext cx="378565" cy="259045"/>
    <xdr:sp macro="" textlink="">
      <xdr:nvSpPr>
        <xdr:cNvPr id="306" name="テキスト ボックス 305"/>
        <xdr:cNvSpPr txBox="1"/>
      </xdr:nvSpPr>
      <xdr:spPr>
        <a:xfrm>
          <a:off x="6783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22606</xdr:rowOff>
    </xdr:from>
    <xdr:to>
      <xdr:col>55</xdr:col>
      <xdr:colOff>50800</xdr:colOff>
      <xdr:row>36</xdr:row>
      <xdr:rowOff>124206</xdr:rowOff>
    </xdr:to>
    <xdr:sp macro="" textlink="">
      <xdr:nvSpPr>
        <xdr:cNvPr id="312" name="楕円 311"/>
        <xdr:cNvSpPr/>
      </xdr:nvSpPr>
      <xdr:spPr>
        <a:xfrm>
          <a:off x="10426700" y="619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45483</xdr:rowOff>
    </xdr:from>
    <xdr:ext cx="469744" cy="259045"/>
    <xdr:sp macro="" textlink="">
      <xdr:nvSpPr>
        <xdr:cNvPr id="313" name="労働費該当値テキスト"/>
        <xdr:cNvSpPr txBox="1"/>
      </xdr:nvSpPr>
      <xdr:spPr>
        <a:xfrm>
          <a:off x="10528300" y="604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112903</xdr:rowOff>
    </xdr:from>
    <xdr:to>
      <xdr:col>50</xdr:col>
      <xdr:colOff>165100</xdr:colOff>
      <xdr:row>37</xdr:row>
      <xdr:rowOff>43053</xdr:rowOff>
    </xdr:to>
    <xdr:sp macro="" textlink="">
      <xdr:nvSpPr>
        <xdr:cNvPr id="314" name="楕円 313"/>
        <xdr:cNvSpPr/>
      </xdr:nvSpPr>
      <xdr:spPr>
        <a:xfrm>
          <a:off x="9588500" y="62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59580</xdr:rowOff>
    </xdr:from>
    <xdr:ext cx="469744" cy="259045"/>
    <xdr:sp macro="" textlink="">
      <xdr:nvSpPr>
        <xdr:cNvPr id="315" name="テキスト ボックス 314"/>
        <xdr:cNvSpPr txBox="1"/>
      </xdr:nvSpPr>
      <xdr:spPr>
        <a:xfrm>
          <a:off x="9404428" y="606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139573</xdr:rowOff>
    </xdr:from>
    <xdr:to>
      <xdr:col>46</xdr:col>
      <xdr:colOff>38100</xdr:colOff>
      <xdr:row>37</xdr:row>
      <xdr:rowOff>69723</xdr:rowOff>
    </xdr:to>
    <xdr:sp macro="" textlink="">
      <xdr:nvSpPr>
        <xdr:cNvPr id="316" name="楕円 315"/>
        <xdr:cNvSpPr/>
      </xdr:nvSpPr>
      <xdr:spPr>
        <a:xfrm>
          <a:off x="8699500" y="631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86250</xdr:rowOff>
    </xdr:from>
    <xdr:ext cx="378565" cy="259045"/>
    <xdr:sp macro="" textlink="">
      <xdr:nvSpPr>
        <xdr:cNvPr id="317" name="テキスト ボックス 316"/>
        <xdr:cNvSpPr txBox="1"/>
      </xdr:nvSpPr>
      <xdr:spPr>
        <a:xfrm>
          <a:off x="8561017" y="6087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166624</xdr:rowOff>
    </xdr:from>
    <xdr:to>
      <xdr:col>41</xdr:col>
      <xdr:colOff>101600</xdr:colOff>
      <xdr:row>37</xdr:row>
      <xdr:rowOff>96774</xdr:rowOff>
    </xdr:to>
    <xdr:sp macro="" textlink="">
      <xdr:nvSpPr>
        <xdr:cNvPr id="318" name="楕円 317"/>
        <xdr:cNvSpPr/>
      </xdr:nvSpPr>
      <xdr:spPr>
        <a:xfrm>
          <a:off x="78105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87901</xdr:rowOff>
    </xdr:from>
    <xdr:ext cx="378565" cy="259045"/>
    <xdr:sp macro="" textlink="">
      <xdr:nvSpPr>
        <xdr:cNvPr id="319" name="テキスト ボックス 318"/>
        <xdr:cNvSpPr txBox="1"/>
      </xdr:nvSpPr>
      <xdr:spPr>
        <a:xfrm>
          <a:off x="7672017" y="6431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138049</xdr:rowOff>
    </xdr:from>
    <xdr:to>
      <xdr:col>36</xdr:col>
      <xdr:colOff>165100</xdr:colOff>
      <xdr:row>37</xdr:row>
      <xdr:rowOff>68199</xdr:rowOff>
    </xdr:to>
    <xdr:sp macro="" textlink="">
      <xdr:nvSpPr>
        <xdr:cNvPr id="320" name="楕円 319"/>
        <xdr:cNvSpPr/>
      </xdr:nvSpPr>
      <xdr:spPr>
        <a:xfrm>
          <a:off x="6921500" y="63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84726</xdr:rowOff>
    </xdr:from>
    <xdr:ext cx="378565" cy="259045"/>
    <xdr:sp macro="" textlink="">
      <xdr:nvSpPr>
        <xdr:cNvPr id="321" name="テキスト ボックス 320"/>
        <xdr:cNvSpPr txBox="1"/>
      </xdr:nvSpPr>
      <xdr:spPr>
        <a:xfrm>
          <a:off x="6783017" y="608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89503</xdr:rowOff>
    </xdr:from>
    <xdr:to>
      <xdr:col>55</xdr:col>
      <xdr:colOff>0</xdr:colOff>
      <xdr:row>58</xdr:row>
      <xdr:rowOff>96685</xdr:rowOff>
    </xdr:to>
    <xdr:cxnSp macro="">
      <xdr:nvCxnSpPr>
        <xdr:cNvPr id="350" name="直線コネクタ 349"/>
        <xdr:cNvCxnSpPr/>
      </xdr:nvCxnSpPr>
      <xdr:spPr>
        <a:xfrm flipV="1">
          <a:off x="9639300" y="10033603"/>
          <a:ext cx="838200" cy="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156487</xdr:rowOff>
    </xdr:from>
    <xdr:ext cx="534377" cy="259045"/>
    <xdr:sp macro="" textlink="">
      <xdr:nvSpPr>
        <xdr:cNvPr id="351" name="農林水産業費平均値テキスト"/>
        <xdr:cNvSpPr txBox="1"/>
      </xdr:nvSpPr>
      <xdr:spPr>
        <a:xfrm>
          <a:off x="10528300" y="958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96685</xdr:rowOff>
    </xdr:from>
    <xdr:to>
      <xdr:col>50</xdr:col>
      <xdr:colOff>114300</xdr:colOff>
      <xdr:row>58</xdr:row>
      <xdr:rowOff>99047</xdr:rowOff>
    </xdr:to>
    <xdr:cxnSp macro="">
      <xdr:nvCxnSpPr>
        <xdr:cNvPr id="353" name="直線コネクタ 352"/>
        <xdr:cNvCxnSpPr/>
      </xdr:nvCxnSpPr>
      <xdr:spPr>
        <a:xfrm flipV="1">
          <a:off x="8750300" y="10040785"/>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70934</xdr:rowOff>
    </xdr:from>
    <xdr:ext cx="534377" cy="259045"/>
    <xdr:sp macro="" textlink="">
      <xdr:nvSpPr>
        <xdr:cNvPr id="355" name="テキスト ボックス 354"/>
        <xdr:cNvSpPr txBox="1"/>
      </xdr:nvSpPr>
      <xdr:spPr>
        <a:xfrm>
          <a:off x="9372111" y="95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98419</xdr:rowOff>
    </xdr:from>
    <xdr:to>
      <xdr:col>45</xdr:col>
      <xdr:colOff>177800</xdr:colOff>
      <xdr:row>58</xdr:row>
      <xdr:rowOff>99047</xdr:rowOff>
    </xdr:to>
    <xdr:cxnSp macro="">
      <xdr:nvCxnSpPr>
        <xdr:cNvPr id="356" name="直線コネクタ 355"/>
        <xdr:cNvCxnSpPr/>
      </xdr:nvCxnSpPr>
      <xdr:spPr>
        <a:xfrm>
          <a:off x="7861300" y="10042519"/>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77240</xdr:rowOff>
    </xdr:from>
    <xdr:ext cx="534377" cy="259045"/>
    <xdr:sp macro="" textlink="">
      <xdr:nvSpPr>
        <xdr:cNvPr id="358" name="テキスト ボックス 357"/>
        <xdr:cNvSpPr txBox="1"/>
      </xdr:nvSpPr>
      <xdr:spPr>
        <a:xfrm>
          <a:off x="8483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98419</xdr:rowOff>
    </xdr:from>
    <xdr:to>
      <xdr:col>41</xdr:col>
      <xdr:colOff>50800</xdr:colOff>
      <xdr:row>58</xdr:row>
      <xdr:rowOff>100476</xdr:rowOff>
    </xdr:to>
    <xdr:cxnSp macro="">
      <xdr:nvCxnSpPr>
        <xdr:cNvPr id="359" name="直線コネクタ 358"/>
        <xdr:cNvCxnSpPr/>
      </xdr:nvCxnSpPr>
      <xdr:spPr>
        <a:xfrm flipV="1">
          <a:off x="6972300" y="10042519"/>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73239</xdr:rowOff>
    </xdr:from>
    <xdr:ext cx="534377" cy="259045"/>
    <xdr:sp macro="" textlink="">
      <xdr:nvSpPr>
        <xdr:cNvPr id="361" name="テキスト ボックス 360"/>
        <xdr:cNvSpPr txBox="1"/>
      </xdr:nvSpPr>
      <xdr:spPr>
        <a:xfrm>
          <a:off x="7594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127171</xdr:rowOff>
    </xdr:from>
    <xdr:to>
      <xdr:col>36</xdr:col>
      <xdr:colOff>165100</xdr:colOff>
      <xdr:row>58</xdr:row>
      <xdr:rowOff>57321</xdr:rowOff>
    </xdr:to>
    <xdr:sp macro="" textlink="">
      <xdr:nvSpPr>
        <xdr:cNvPr id="362" name="フローチャート: 判断 361"/>
        <xdr:cNvSpPr/>
      </xdr:nvSpPr>
      <xdr:spPr>
        <a:xfrm>
          <a:off x="6921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73848</xdr:rowOff>
    </xdr:from>
    <xdr:ext cx="534377" cy="259045"/>
    <xdr:sp macro="" textlink="">
      <xdr:nvSpPr>
        <xdr:cNvPr id="363" name="テキスト ボックス 362"/>
        <xdr:cNvSpPr txBox="1"/>
      </xdr:nvSpPr>
      <xdr:spPr>
        <a:xfrm>
          <a:off x="6705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38703</xdr:rowOff>
    </xdr:from>
    <xdr:to>
      <xdr:col>55</xdr:col>
      <xdr:colOff>50800</xdr:colOff>
      <xdr:row>58</xdr:row>
      <xdr:rowOff>140303</xdr:rowOff>
    </xdr:to>
    <xdr:sp macro="" textlink="">
      <xdr:nvSpPr>
        <xdr:cNvPr id="369" name="楕円 368"/>
        <xdr:cNvSpPr/>
      </xdr:nvSpPr>
      <xdr:spPr>
        <a:xfrm>
          <a:off x="10426700" y="998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125080</xdr:rowOff>
    </xdr:from>
    <xdr:ext cx="469744" cy="259045"/>
    <xdr:sp macro="" textlink="">
      <xdr:nvSpPr>
        <xdr:cNvPr id="370" name="農林水産業費該当値テキスト"/>
        <xdr:cNvSpPr txBox="1"/>
      </xdr:nvSpPr>
      <xdr:spPr>
        <a:xfrm>
          <a:off x="10528300" y="98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45885</xdr:rowOff>
    </xdr:from>
    <xdr:to>
      <xdr:col>50</xdr:col>
      <xdr:colOff>165100</xdr:colOff>
      <xdr:row>58</xdr:row>
      <xdr:rowOff>147485</xdr:rowOff>
    </xdr:to>
    <xdr:sp macro="" textlink="">
      <xdr:nvSpPr>
        <xdr:cNvPr id="371" name="楕円 370"/>
        <xdr:cNvSpPr/>
      </xdr:nvSpPr>
      <xdr:spPr>
        <a:xfrm>
          <a:off x="9588500" y="998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138612</xdr:rowOff>
    </xdr:from>
    <xdr:ext cx="469744" cy="259045"/>
    <xdr:sp macro="" textlink="">
      <xdr:nvSpPr>
        <xdr:cNvPr id="372" name="テキスト ボックス 371"/>
        <xdr:cNvSpPr txBox="1"/>
      </xdr:nvSpPr>
      <xdr:spPr>
        <a:xfrm>
          <a:off x="9404428" y="1008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48247</xdr:rowOff>
    </xdr:from>
    <xdr:to>
      <xdr:col>46</xdr:col>
      <xdr:colOff>38100</xdr:colOff>
      <xdr:row>58</xdr:row>
      <xdr:rowOff>149847</xdr:rowOff>
    </xdr:to>
    <xdr:sp macro="" textlink="">
      <xdr:nvSpPr>
        <xdr:cNvPr id="373" name="楕円 372"/>
        <xdr:cNvSpPr/>
      </xdr:nvSpPr>
      <xdr:spPr>
        <a:xfrm>
          <a:off x="8699500" y="999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140974</xdr:rowOff>
    </xdr:from>
    <xdr:ext cx="469744" cy="259045"/>
    <xdr:sp macro="" textlink="">
      <xdr:nvSpPr>
        <xdr:cNvPr id="374" name="テキスト ボックス 373"/>
        <xdr:cNvSpPr txBox="1"/>
      </xdr:nvSpPr>
      <xdr:spPr>
        <a:xfrm>
          <a:off x="8515428" y="1008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47619</xdr:rowOff>
    </xdr:from>
    <xdr:to>
      <xdr:col>41</xdr:col>
      <xdr:colOff>101600</xdr:colOff>
      <xdr:row>58</xdr:row>
      <xdr:rowOff>149219</xdr:rowOff>
    </xdr:to>
    <xdr:sp macro="" textlink="">
      <xdr:nvSpPr>
        <xdr:cNvPr id="375" name="楕円 374"/>
        <xdr:cNvSpPr/>
      </xdr:nvSpPr>
      <xdr:spPr>
        <a:xfrm>
          <a:off x="7810500" y="999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140346</xdr:rowOff>
    </xdr:from>
    <xdr:ext cx="469744" cy="259045"/>
    <xdr:sp macro="" textlink="">
      <xdr:nvSpPr>
        <xdr:cNvPr id="376" name="テキスト ボックス 375"/>
        <xdr:cNvSpPr txBox="1"/>
      </xdr:nvSpPr>
      <xdr:spPr>
        <a:xfrm>
          <a:off x="7626428" y="1008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49676</xdr:rowOff>
    </xdr:from>
    <xdr:to>
      <xdr:col>36</xdr:col>
      <xdr:colOff>165100</xdr:colOff>
      <xdr:row>58</xdr:row>
      <xdr:rowOff>151276</xdr:rowOff>
    </xdr:to>
    <xdr:sp macro="" textlink="">
      <xdr:nvSpPr>
        <xdr:cNvPr id="377" name="楕円 376"/>
        <xdr:cNvSpPr/>
      </xdr:nvSpPr>
      <xdr:spPr>
        <a:xfrm>
          <a:off x="6921500" y="999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142403</xdr:rowOff>
    </xdr:from>
    <xdr:ext cx="469744" cy="259045"/>
    <xdr:sp macro="" textlink="">
      <xdr:nvSpPr>
        <xdr:cNvPr id="378" name="テキスト ボックス 377"/>
        <xdr:cNvSpPr txBox="1"/>
      </xdr:nvSpPr>
      <xdr:spPr>
        <a:xfrm>
          <a:off x="6737428" y="1008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113068</xdr:rowOff>
    </xdr:from>
    <xdr:to>
      <xdr:col>55</xdr:col>
      <xdr:colOff>0</xdr:colOff>
      <xdr:row>78</xdr:row>
      <xdr:rowOff>118517</xdr:rowOff>
    </xdr:to>
    <xdr:cxnSp macro="">
      <xdr:nvCxnSpPr>
        <xdr:cNvPr id="407" name="直線コネクタ 406"/>
        <xdr:cNvCxnSpPr/>
      </xdr:nvCxnSpPr>
      <xdr:spPr>
        <a:xfrm flipV="1">
          <a:off x="9639300" y="13486168"/>
          <a:ext cx="8382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152316</xdr:rowOff>
    </xdr:from>
    <xdr:ext cx="469744" cy="259045"/>
    <xdr:sp macro="" textlink="">
      <xdr:nvSpPr>
        <xdr:cNvPr id="408" name="商工費平均値テキスト"/>
        <xdr:cNvSpPr txBox="1"/>
      </xdr:nvSpPr>
      <xdr:spPr>
        <a:xfrm>
          <a:off x="10528300" y="13011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115506</xdr:rowOff>
    </xdr:from>
    <xdr:to>
      <xdr:col>50</xdr:col>
      <xdr:colOff>114300</xdr:colOff>
      <xdr:row>78</xdr:row>
      <xdr:rowOff>118517</xdr:rowOff>
    </xdr:to>
    <xdr:cxnSp macro="">
      <xdr:nvCxnSpPr>
        <xdr:cNvPr id="410" name="直線コネクタ 409"/>
        <xdr:cNvCxnSpPr/>
      </xdr:nvCxnSpPr>
      <xdr:spPr>
        <a:xfrm>
          <a:off x="8750300" y="13488606"/>
          <a:ext cx="889000" cy="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80763</xdr:rowOff>
    </xdr:from>
    <xdr:ext cx="469744" cy="259045"/>
    <xdr:sp macro="" textlink="">
      <xdr:nvSpPr>
        <xdr:cNvPr id="412" name="テキスト ボックス 411"/>
        <xdr:cNvSpPr txBox="1"/>
      </xdr:nvSpPr>
      <xdr:spPr>
        <a:xfrm>
          <a:off x="9404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122098</xdr:rowOff>
    </xdr:from>
    <xdr:to>
      <xdr:col>45</xdr:col>
      <xdr:colOff>177800</xdr:colOff>
      <xdr:row>78</xdr:row>
      <xdr:rowOff>115506</xdr:rowOff>
    </xdr:to>
    <xdr:cxnSp macro="">
      <xdr:nvCxnSpPr>
        <xdr:cNvPr id="413" name="直線コネクタ 412"/>
        <xdr:cNvCxnSpPr/>
      </xdr:nvCxnSpPr>
      <xdr:spPr>
        <a:xfrm>
          <a:off x="7861300" y="13323748"/>
          <a:ext cx="889000" cy="16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110558</xdr:rowOff>
    </xdr:from>
    <xdr:ext cx="469744" cy="259045"/>
    <xdr:sp macro="" textlink="">
      <xdr:nvSpPr>
        <xdr:cNvPr id="415" name="テキスト ボックス 414"/>
        <xdr:cNvSpPr txBox="1"/>
      </xdr:nvSpPr>
      <xdr:spPr>
        <a:xfrm>
          <a:off x="8515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122098</xdr:rowOff>
    </xdr:from>
    <xdr:to>
      <xdr:col>41</xdr:col>
      <xdr:colOff>50800</xdr:colOff>
      <xdr:row>78</xdr:row>
      <xdr:rowOff>118593</xdr:rowOff>
    </xdr:to>
    <xdr:cxnSp macro="">
      <xdr:nvCxnSpPr>
        <xdr:cNvPr id="416" name="直線コネクタ 415"/>
        <xdr:cNvCxnSpPr/>
      </xdr:nvCxnSpPr>
      <xdr:spPr>
        <a:xfrm flipV="1">
          <a:off x="6972300" y="13323748"/>
          <a:ext cx="889000" cy="1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60685</xdr:rowOff>
    </xdr:from>
    <xdr:ext cx="534377" cy="259045"/>
    <xdr:sp macro="" textlink="">
      <xdr:nvSpPr>
        <xdr:cNvPr id="418" name="テキスト ボックス 417"/>
        <xdr:cNvSpPr txBox="1"/>
      </xdr:nvSpPr>
      <xdr:spPr>
        <a:xfrm>
          <a:off x="7594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126315</xdr:rowOff>
    </xdr:from>
    <xdr:to>
      <xdr:col>36</xdr:col>
      <xdr:colOff>165100</xdr:colOff>
      <xdr:row>78</xdr:row>
      <xdr:rowOff>56465</xdr:rowOff>
    </xdr:to>
    <xdr:sp macro="" textlink="">
      <xdr:nvSpPr>
        <xdr:cNvPr id="419" name="フローチャート: 判断 418"/>
        <xdr:cNvSpPr/>
      </xdr:nvSpPr>
      <xdr:spPr>
        <a:xfrm>
          <a:off x="6921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72992</xdr:rowOff>
    </xdr:from>
    <xdr:ext cx="469744" cy="259045"/>
    <xdr:sp macro="" textlink="">
      <xdr:nvSpPr>
        <xdr:cNvPr id="420" name="テキスト ボックス 419"/>
        <xdr:cNvSpPr txBox="1"/>
      </xdr:nvSpPr>
      <xdr:spPr>
        <a:xfrm>
          <a:off x="6737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62268</xdr:rowOff>
    </xdr:from>
    <xdr:to>
      <xdr:col>55</xdr:col>
      <xdr:colOff>50800</xdr:colOff>
      <xdr:row>78</xdr:row>
      <xdr:rowOff>163868</xdr:rowOff>
    </xdr:to>
    <xdr:sp macro="" textlink="">
      <xdr:nvSpPr>
        <xdr:cNvPr id="426" name="楕円 425"/>
        <xdr:cNvSpPr/>
      </xdr:nvSpPr>
      <xdr:spPr>
        <a:xfrm>
          <a:off x="10426700" y="1343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148645</xdr:rowOff>
    </xdr:from>
    <xdr:ext cx="469744" cy="259045"/>
    <xdr:sp macro="" textlink="">
      <xdr:nvSpPr>
        <xdr:cNvPr id="427" name="商工費該当値テキスト"/>
        <xdr:cNvSpPr txBox="1"/>
      </xdr:nvSpPr>
      <xdr:spPr>
        <a:xfrm>
          <a:off x="10528300" y="1335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67717</xdr:rowOff>
    </xdr:from>
    <xdr:to>
      <xdr:col>50</xdr:col>
      <xdr:colOff>165100</xdr:colOff>
      <xdr:row>78</xdr:row>
      <xdr:rowOff>169317</xdr:rowOff>
    </xdr:to>
    <xdr:sp macro="" textlink="">
      <xdr:nvSpPr>
        <xdr:cNvPr id="428" name="楕円 427"/>
        <xdr:cNvSpPr/>
      </xdr:nvSpPr>
      <xdr:spPr>
        <a:xfrm>
          <a:off x="9588500" y="1344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160444</xdr:rowOff>
    </xdr:from>
    <xdr:ext cx="469744" cy="259045"/>
    <xdr:sp macro="" textlink="">
      <xdr:nvSpPr>
        <xdr:cNvPr id="429" name="テキスト ボックス 428"/>
        <xdr:cNvSpPr txBox="1"/>
      </xdr:nvSpPr>
      <xdr:spPr>
        <a:xfrm>
          <a:off x="9404428" y="1353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64706</xdr:rowOff>
    </xdr:from>
    <xdr:to>
      <xdr:col>46</xdr:col>
      <xdr:colOff>38100</xdr:colOff>
      <xdr:row>78</xdr:row>
      <xdr:rowOff>166306</xdr:rowOff>
    </xdr:to>
    <xdr:sp macro="" textlink="">
      <xdr:nvSpPr>
        <xdr:cNvPr id="430" name="楕円 429"/>
        <xdr:cNvSpPr/>
      </xdr:nvSpPr>
      <xdr:spPr>
        <a:xfrm>
          <a:off x="8699500" y="1343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157433</xdr:rowOff>
    </xdr:from>
    <xdr:ext cx="469744" cy="259045"/>
    <xdr:sp macro="" textlink="">
      <xdr:nvSpPr>
        <xdr:cNvPr id="431" name="テキスト ボックス 430"/>
        <xdr:cNvSpPr txBox="1"/>
      </xdr:nvSpPr>
      <xdr:spPr>
        <a:xfrm>
          <a:off x="8515428" y="1353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71298</xdr:rowOff>
    </xdr:from>
    <xdr:to>
      <xdr:col>41</xdr:col>
      <xdr:colOff>101600</xdr:colOff>
      <xdr:row>78</xdr:row>
      <xdr:rowOff>1448</xdr:rowOff>
    </xdr:to>
    <xdr:sp macro="" textlink="">
      <xdr:nvSpPr>
        <xdr:cNvPr id="432" name="楕円 431"/>
        <xdr:cNvSpPr/>
      </xdr:nvSpPr>
      <xdr:spPr>
        <a:xfrm>
          <a:off x="7810500" y="132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164025</xdr:rowOff>
    </xdr:from>
    <xdr:ext cx="469744" cy="259045"/>
    <xdr:sp macro="" textlink="">
      <xdr:nvSpPr>
        <xdr:cNvPr id="433" name="テキスト ボックス 432"/>
        <xdr:cNvSpPr txBox="1"/>
      </xdr:nvSpPr>
      <xdr:spPr>
        <a:xfrm>
          <a:off x="7626428" y="1336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67793</xdr:rowOff>
    </xdr:from>
    <xdr:to>
      <xdr:col>36</xdr:col>
      <xdr:colOff>165100</xdr:colOff>
      <xdr:row>78</xdr:row>
      <xdr:rowOff>169393</xdr:rowOff>
    </xdr:to>
    <xdr:sp macro="" textlink="">
      <xdr:nvSpPr>
        <xdr:cNvPr id="434" name="楕円 433"/>
        <xdr:cNvSpPr/>
      </xdr:nvSpPr>
      <xdr:spPr>
        <a:xfrm>
          <a:off x="6921500" y="1344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160520</xdr:rowOff>
    </xdr:from>
    <xdr:ext cx="469744" cy="259045"/>
    <xdr:sp macro="" textlink="">
      <xdr:nvSpPr>
        <xdr:cNvPr id="435" name="テキスト ボックス 434"/>
        <xdr:cNvSpPr txBox="1"/>
      </xdr:nvSpPr>
      <xdr:spPr>
        <a:xfrm>
          <a:off x="6737428" y="1353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84531</xdr:rowOff>
    </xdr:from>
    <xdr:to>
      <xdr:col>55</xdr:col>
      <xdr:colOff>0</xdr:colOff>
      <xdr:row>98</xdr:row>
      <xdr:rowOff>149264</xdr:rowOff>
    </xdr:to>
    <xdr:cxnSp macro="">
      <xdr:nvCxnSpPr>
        <xdr:cNvPr id="465" name="直線コネクタ 464"/>
        <xdr:cNvCxnSpPr/>
      </xdr:nvCxnSpPr>
      <xdr:spPr>
        <a:xfrm flipV="1">
          <a:off x="9639300" y="16886631"/>
          <a:ext cx="838200" cy="6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140237</xdr:rowOff>
    </xdr:from>
    <xdr:ext cx="534377" cy="259045"/>
    <xdr:sp macro="" textlink="">
      <xdr:nvSpPr>
        <xdr:cNvPr id="466" name="土木費平均値テキスト"/>
        <xdr:cNvSpPr txBox="1"/>
      </xdr:nvSpPr>
      <xdr:spPr>
        <a:xfrm>
          <a:off x="10528300" y="16427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88703</xdr:rowOff>
    </xdr:from>
    <xdr:to>
      <xdr:col>50</xdr:col>
      <xdr:colOff>114300</xdr:colOff>
      <xdr:row>98</xdr:row>
      <xdr:rowOff>149264</xdr:rowOff>
    </xdr:to>
    <xdr:cxnSp macro="">
      <xdr:nvCxnSpPr>
        <xdr:cNvPr id="468" name="直線コネクタ 467"/>
        <xdr:cNvCxnSpPr/>
      </xdr:nvCxnSpPr>
      <xdr:spPr>
        <a:xfrm>
          <a:off x="8750300" y="16890803"/>
          <a:ext cx="889000" cy="6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22241</xdr:rowOff>
    </xdr:from>
    <xdr:ext cx="534377" cy="259045"/>
    <xdr:sp macro="" textlink="">
      <xdr:nvSpPr>
        <xdr:cNvPr id="470" name="テキスト ボックス 469"/>
        <xdr:cNvSpPr txBox="1"/>
      </xdr:nvSpPr>
      <xdr:spPr>
        <a:xfrm>
          <a:off x="9372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68338</xdr:rowOff>
    </xdr:from>
    <xdr:to>
      <xdr:col>45</xdr:col>
      <xdr:colOff>177800</xdr:colOff>
      <xdr:row>98</xdr:row>
      <xdr:rowOff>88703</xdr:rowOff>
    </xdr:to>
    <xdr:cxnSp macro="">
      <xdr:nvCxnSpPr>
        <xdr:cNvPr id="471" name="直線コネクタ 470"/>
        <xdr:cNvCxnSpPr/>
      </xdr:nvCxnSpPr>
      <xdr:spPr>
        <a:xfrm>
          <a:off x="7861300" y="16870438"/>
          <a:ext cx="889000" cy="2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96727</xdr:rowOff>
    </xdr:from>
    <xdr:ext cx="534377" cy="259045"/>
    <xdr:sp macro="" textlink="">
      <xdr:nvSpPr>
        <xdr:cNvPr id="473" name="テキスト ボックス 472"/>
        <xdr:cNvSpPr txBox="1"/>
      </xdr:nvSpPr>
      <xdr:spPr>
        <a:xfrm>
          <a:off x="8483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165627</xdr:rowOff>
    </xdr:from>
    <xdr:to>
      <xdr:col>41</xdr:col>
      <xdr:colOff>50800</xdr:colOff>
      <xdr:row>98</xdr:row>
      <xdr:rowOff>68338</xdr:rowOff>
    </xdr:to>
    <xdr:cxnSp macro="">
      <xdr:nvCxnSpPr>
        <xdr:cNvPr id="474" name="直線コネクタ 473"/>
        <xdr:cNvCxnSpPr/>
      </xdr:nvCxnSpPr>
      <xdr:spPr>
        <a:xfrm>
          <a:off x="6972300" y="16796277"/>
          <a:ext cx="889000" cy="7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115740</xdr:rowOff>
    </xdr:from>
    <xdr:ext cx="534377" cy="259045"/>
    <xdr:sp macro="" textlink="">
      <xdr:nvSpPr>
        <xdr:cNvPr id="476" name="テキスト ボックス 475"/>
        <xdr:cNvSpPr txBox="1"/>
      </xdr:nvSpPr>
      <xdr:spPr>
        <a:xfrm>
          <a:off x="7594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139478</xdr:rowOff>
    </xdr:from>
    <xdr:to>
      <xdr:col>36</xdr:col>
      <xdr:colOff>165100</xdr:colOff>
      <xdr:row>97</xdr:row>
      <xdr:rowOff>69628</xdr:rowOff>
    </xdr:to>
    <xdr:sp macro="" textlink="">
      <xdr:nvSpPr>
        <xdr:cNvPr id="477" name="フローチャート: 判断 476"/>
        <xdr:cNvSpPr/>
      </xdr:nvSpPr>
      <xdr:spPr>
        <a:xfrm>
          <a:off x="6921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86155</xdr:rowOff>
    </xdr:from>
    <xdr:ext cx="534377" cy="259045"/>
    <xdr:sp macro="" textlink="">
      <xdr:nvSpPr>
        <xdr:cNvPr id="478" name="テキスト ボックス 477"/>
        <xdr:cNvSpPr txBox="1"/>
      </xdr:nvSpPr>
      <xdr:spPr>
        <a:xfrm>
          <a:off x="6705111" y="1637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33731</xdr:rowOff>
    </xdr:from>
    <xdr:to>
      <xdr:col>55</xdr:col>
      <xdr:colOff>50800</xdr:colOff>
      <xdr:row>98</xdr:row>
      <xdr:rowOff>135331</xdr:rowOff>
    </xdr:to>
    <xdr:sp macro="" textlink="">
      <xdr:nvSpPr>
        <xdr:cNvPr id="484" name="楕円 483"/>
        <xdr:cNvSpPr/>
      </xdr:nvSpPr>
      <xdr:spPr>
        <a:xfrm>
          <a:off x="10426700" y="1683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12158</xdr:rowOff>
    </xdr:from>
    <xdr:ext cx="534377" cy="259045"/>
    <xdr:sp macro="" textlink="">
      <xdr:nvSpPr>
        <xdr:cNvPr id="485" name="土木費該当値テキスト"/>
        <xdr:cNvSpPr txBox="1"/>
      </xdr:nvSpPr>
      <xdr:spPr>
        <a:xfrm>
          <a:off x="10528300" y="168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98464</xdr:rowOff>
    </xdr:from>
    <xdr:to>
      <xdr:col>50</xdr:col>
      <xdr:colOff>165100</xdr:colOff>
      <xdr:row>99</xdr:row>
      <xdr:rowOff>28614</xdr:rowOff>
    </xdr:to>
    <xdr:sp macro="" textlink="">
      <xdr:nvSpPr>
        <xdr:cNvPr id="486" name="楕円 485"/>
        <xdr:cNvSpPr/>
      </xdr:nvSpPr>
      <xdr:spPr>
        <a:xfrm>
          <a:off x="9588500" y="1690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19741</xdr:rowOff>
    </xdr:from>
    <xdr:ext cx="534377" cy="259045"/>
    <xdr:sp macro="" textlink="">
      <xdr:nvSpPr>
        <xdr:cNvPr id="487" name="テキスト ボックス 486"/>
        <xdr:cNvSpPr txBox="1"/>
      </xdr:nvSpPr>
      <xdr:spPr>
        <a:xfrm>
          <a:off x="9372111" y="1699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37903</xdr:rowOff>
    </xdr:from>
    <xdr:to>
      <xdr:col>46</xdr:col>
      <xdr:colOff>38100</xdr:colOff>
      <xdr:row>98</xdr:row>
      <xdr:rowOff>139503</xdr:rowOff>
    </xdr:to>
    <xdr:sp macro="" textlink="">
      <xdr:nvSpPr>
        <xdr:cNvPr id="488" name="楕円 487"/>
        <xdr:cNvSpPr/>
      </xdr:nvSpPr>
      <xdr:spPr>
        <a:xfrm>
          <a:off x="8699500" y="1684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130630</xdr:rowOff>
    </xdr:from>
    <xdr:ext cx="534377" cy="259045"/>
    <xdr:sp macro="" textlink="">
      <xdr:nvSpPr>
        <xdr:cNvPr id="489" name="テキスト ボックス 488"/>
        <xdr:cNvSpPr txBox="1"/>
      </xdr:nvSpPr>
      <xdr:spPr>
        <a:xfrm>
          <a:off x="8483111" y="1693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17538</xdr:rowOff>
    </xdr:from>
    <xdr:to>
      <xdr:col>41</xdr:col>
      <xdr:colOff>101600</xdr:colOff>
      <xdr:row>98</xdr:row>
      <xdr:rowOff>119138</xdr:rowOff>
    </xdr:to>
    <xdr:sp macro="" textlink="">
      <xdr:nvSpPr>
        <xdr:cNvPr id="490" name="楕円 489"/>
        <xdr:cNvSpPr/>
      </xdr:nvSpPr>
      <xdr:spPr>
        <a:xfrm>
          <a:off x="7810500" y="1681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110265</xdr:rowOff>
    </xdr:from>
    <xdr:ext cx="534377" cy="259045"/>
    <xdr:sp macro="" textlink="">
      <xdr:nvSpPr>
        <xdr:cNvPr id="491" name="テキスト ボックス 490"/>
        <xdr:cNvSpPr txBox="1"/>
      </xdr:nvSpPr>
      <xdr:spPr>
        <a:xfrm>
          <a:off x="7594111" y="169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114827</xdr:rowOff>
    </xdr:from>
    <xdr:to>
      <xdr:col>36</xdr:col>
      <xdr:colOff>165100</xdr:colOff>
      <xdr:row>98</xdr:row>
      <xdr:rowOff>44977</xdr:rowOff>
    </xdr:to>
    <xdr:sp macro="" textlink="">
      <xdr:nvSpPr>
        <xdr:cNvPr id="492" name="楕円 491"/>
        <xdr:cNvSpPr/>
      </xdr:nvSpPr>
      <xdr:spPr>
        <a:xfrm>
          <a:off x="6921500" y="1674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36104</xdr:rowOff>
    </xdr:from>
    <xdr:ext cx="534377" cy="259045"/>
    <xdr:sp macro="" textlink="">
      <xdr:nvSpPr>
        <xdr:cNvPr id="493" name="テキスト ボックス 492"/>
        <xdr:cNvSpPr txBox="1"/>
      </xdr:nvSpPr>
      <xdr:spPr>
        <a:xfrm>
          <a:off x="6705111" y="1683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165042</xdr:rowOff>
    </xdr:from>
    <xdr:to>
      <xdr:col>85</xdr:col>
      <xdr:colOff>127000</xdr:colOff>
      <xdr:row>39</xdr:row>
      <xdr:rowOff>13284</xdr:rowOff>
    </xdr:to>
    <xdr:cxnSp macro="">
      <xdr:nvCxnSpPr>
        <xdr:cNvPr id="525" name="直線コネクタ 524"/>
        <xdr:cNvCxnSpPr/>
      </xdr:nvCxnSpPr>
      <xdr:spPr>
        <a:xfrm flipV="1">
          <a:off x="15481300" y="6680142"/>
          <a:ext cx="838200" cy="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108903</xdr:rowOff>
    </xdr:from>
    <xdr:ext cx="534377" cy="259045"/>
    <xdr:sp macro="" textlink="">
      <xdr:nvSpPr>
        <xdr:cNvPr id="526" name="消防費平均値テキスト"/>
        <xdr:cNvSpPr txBox="1"/>
      </xdr:nvSpPr>
      <xdr:spPr>
        <a:xfrm>
          <a:off x="16370300" y="628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13284</xdr:rowOff>
    </xdr:from>
    <xdr:to>
      <xdr:col>81</xdr:col>
      <xdr:colOff>50800</xdr:colOff>
      <xdr:row>39</xdr:row>
      <xdr:rowOff>22265</xdr:rowOff>
    </xdr:to>
    <xdr:cxnSp macro="">
      <xdr:nvCxnSpPr>
        <xdr:cNvPr id="528" name="直線コネクタ 527"/>
        <xdr:cNvCxnSpPr/>
      </xdr:nvCxnSpPr>
      <xdr:spPr>
        <a:xfrm flipV="1">
          <a:off x="14592300" y="6699834"/>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63009</xdr:rowOff>
    </xdr:from>
    <xdr:ext cx="534377" cy="259045"/>
    <xdr:sp macro="" textlink="">
      <xdr:nvSpPr>
        <xdr:cNvPr id="530" name="テキスト ボックス 529"/>
        <xdr:cNvSpPr txBox="1"/>
      </xdr:nvSpPr>
      <xdr:spPr>
        <a:xfrm>
          <a:off x="15214111" y="62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22265</xdr:rowOff>
    </xdr:from>
    <xdr:to>
      <xdr:col>76</xdr:col>
      <xdr:colOff>114300</xdr:colOff>
      <xdr:row>39</xdr:row>
      <xdr:rowOff>42218</xdr:rowOff>
    </xdr:to>
    <xdr:cxnSp macro="">
      <xdr:nvCxnSpPr>
        <xdr:cNvPr id="531" name="直線コネクタ 530"/>
        <xdr:cNvCxnSpPr/>
      </xdr:nvCxnSpPr>
      <xdr:spPr>
        <a:xfrm flipV="1">
          <a:off x="13703300" y="6708815"/>
          <a:ext cx="889000" cy="1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11117</xdr:rowOff>
    </xdr:from>
    <xdr:ext cx="534377" cy="259045"/>
    <xdr:sp macro="" textlink="">
      <xdr:nvSpPr>
        <xdr:cNvPr id="533" name="テキスト ボックス 532"/>
        <xdr:cNvSpPr txBox="1"/>
      </xdr:nvSpPr>
      <xdr:spPr>
        <a:xfrm>
          <a:off x="14325111" y="61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24584</xdr:rowOff>
    </xdr:from>
    <xdr:to>
      <xdr:col>71</xdr:col>
      <xdr:colOff>177800</xdr:colOff>
      <xdr:row>39</xdr:row>
      <xdr:rowOff>42218</xdr:rowOff>
    </xdr:to>
    <xdr:cxnSp macro="">
      <xdr:nvCxnSpPr>
        <xdr:cNvPr id="534" name="直線コネクタ 533"/>
        <xdr:cNvCxnSpPr/>
      </xdr:nvCxnSpPr>
      <xdr:spPr>
        <a:xfrm>
          <a:off x="12814300" y="6711134"/>
          <a:ext cx="889000" cy="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30548</xdr:rowOff>
    </xdr:from>
    <xdr:ext cx="534377" cy="259045"/>
    <xdr:sp macro="" textlink="">
      <xdr:nvSpPr>
        <xdr:cNvPr id="536" name="テキスト ボックス 535"/>
        <xdr:cNvSpPr txBox="1"/>
      </xdr:nvSpPr>
      <xdr:spPr>
        <a:xfrm>
          <a:off x="13436111" y="620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145789</xdr:rowOff>
    </xdr:from>
    <xdr:to>
      <xdr:col>67</xdr:col>
      <xdr:colOff>101600</xdr:colOff>
      <xdr:row>38</xdr:row>
      <xdr:rowOff>75939</xdr:rowOff>
    </xdr:to>
    <xdr:sp macro="" textlink="">
      <xdr:nvSpPr>
        <xdr:cNvPr id="537" name="フローチャート: 判断 536"/>
        <xdr:cNvSpPr/>
      </xdr:nvSpPr>
      <xdr:spPr>
        <a:xfrm>
          <a:off x="12763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92466</xdr:rowOff>
    </xdr:from>
    <xdr:ext cx="534377" cy="259045"/>
    <xdr:sp macro="" textlink="">
      <xdr:nvSpPr>
        <xdr:cNvPr id="538" name="テキスト ボックス 537"/>
        <xdr:cNvSpPr txBox="1"/>
      </xdr:nvSpPr>
      <xdr:spPr>
        <a:xfrm>
          <a:off x="12547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114242</xdr:rowOff>
    </xdr:from>
    <xdr:to>
      <xdr:col>85</xdr:col>
      <xdr:colOff>177800</xdr:colOff>
      <xdr:row>39</xdr:row>
      <xdr:rowOff>44392</xdr:rowOff>
    </xdr:to>
    <xdr:sp macro="" textlink="">
      <xdr:nvSpPr>
        <xdr:cNvPr id="544" name="楕円 543"/>
        <xdr:cNvSpPr/>
      </xdr:nvSpPr>
      <xdr:spPr>
        <a:xfrm>
          <a:off x="16268700" y="66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29169</xdr:rowOff>
    </xdr:from>
    <xdr:ext cx="534377" cy="259045"/>
    <xdr:sp macro="" textlink="">
      <xdr:nvSpPr>
        <xdr:cNvPr id="545" name="消防費該当値テキスト"/>
        <xdr:cNvSpPr txBox="1"/>
      </xdr:nvSpPr>
      <xdr:spPr>
        <a:xfrm>
          <a:off x="16370300" y="654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133934</xdr:rowOff>
    </xdr:from>
    <xdr:to>
      <xdr:col>81</xdr:col>
      <xdr:colOff>101600</xdr:colOff>
      <xdr:row>39</xdr:row>
      <xdr:rowOff>64084</xdr:rowOff>
    </xdr:to>
    <xdr:sp macro="" textlink="">
      <xdr:nvSpPr>
        <xdr:cNvPr id="546" name="楕円 545"/>
        <xdr:cNvSpPr/>
      </xdr:nvSpPr>
      <xdr:spPr>
        <a:xfrm>
          <a:off x="15430500" y="664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55211</xdr:rowOff>
    </xdr:from>
    <xdr:ext cx="534377" cy="259045"/>
    <xdr:sp macro="" textlink="">
      <xdr:nvSpPr>
        <xdr:cNvPr id="547" name="テキスト ボックス 546"/>
        <xdr:cNvSpPr txBox="1"/>
      </xdr:nvSpPr>
      <xdr:spPr>
        <a:xfrm>
          <a:off x="15214111" y="674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142915</xdr:rowOff>
    </xdr:from>
    <xdr:to>
      <xdr:col>76</xdr:col>
      <xdr:colOff>165100</xdr:colOff>
      <xdr:row>39</xdr:row>
      <xdr:rowOff>73065</xdr:rowOff>
    </xdr:to>
    <xdr:sp macro="" textlink="">
      <xdr:nvSpPr>
        <xdr:cNvPr id="548" name="楕円 547"/>
        <xdr:cNvSpPr/>
      </xdr:nvSpPr>
      <xdr:spPr>
        <a:xfrm>
          <a:off x="14541500" y="665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64192</xdr:rowOff>
    </xdr:from>
    <xdr:ext cx="534377" cy="259045"/>
    <xdr:sp macro="" textlink="">
      <xdr:nvSpPr>
        <xdr:cNvPr id="549" name="テキスト ボックス 548"/>
        <xdr:cNvSpPr txBox="1"/>
      </xdr:nvSpPr>
      <xdr:spPr>
        <a:xfrm>
          <a:off x="14325111" y="675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162868</xdr:rowOff>
    </xdr:from>
    <xdr:to>
      <xdr:col>72</xdr:col>
      <xdr:colOff>38100</xdr:colOff>
      <xdr:row>39</xdr:row>
      <xdr:rowOff>93018</xdr:rowOff>
    </xdr:to>
    <xdr:sp macro="" textlink="">
      <xdr:nvSpPr>
        <xdr:cNvPr id="550" name="楕円 549"/>
        <xdr:cNvSpPr/>
      </xdr:nvSpPr>
      <xdr:spPr>
        <a:xfrm>
          <a:off x="13652500" y="667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84145</xdr:rowOff>
    </xdr:from>
    <xdr:ext cx="534377" cy="259045"/>
    <xdr:sp macro="" textlink="">
      <xdr:nvSpPr>
        <xdr:cNvPr id="551" name="テキスト ボックス 550"/>
        <xdr:cNvSpPr txBox="1"/>
      </xdr:nvSpPr>
      <xdr:spPr>
        <a:xfrm>
          <a:off x="13436111" y="677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145234</xdr:rowOff>
    </xdr:from>
    <xdr:to>
      <xdr:col>67</xdr:col>
      <xdr:colOff>101600</xdr:colOff>
      <xdr:row>39</xdr:row>
      <xdr:rowOff>75384</xdr:rowOff>
    </xdr:to>
    <xdr:sp macro="" textlink="">
      <xdr:nvSpPr>
        <xdr:cNvPr id="552" name="楕円 551"/>
        <xdr:cNvSpPr/>
      </xdr:nvSpPr>
      <xdr:spPr>
        <a:xfrm>
          <a:off x="12763500" y="66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66511</xdr:rowOff>
    </xdr:from>
    <xdr:ext cx="534377" cy="259045"/>
    <xdr:sp macro="" textlink="">
      <xdr:nvSpPr>
        <xdr:cNvPr id="553" name="テキスト ボックス 552"/>
        <xdr:cNvSpPr txBox="1"/>
      </xdr:nvSpPr>
      <xdr:spPr>
        <a:xfrm>
          <a:off x="12547111" y="675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12860</xdr:rowOff>
    </xdr:from>
    <xdr:to>
      <xdr:col>85</xdr:col>
      <xdr:colOff>127000</xdr:colOff>
      <xdr:row>56</xdr:row>
      <xdr:rowOff>149530</xdr:rowOff>
    </xdr:to>
    <xdr:cxnSp macro="">
      <xdr:nvCxnSpPr>
        <xdr:cNvPr id="585" name="直線コネクタ 584"/>
        <xdr:cNvCxnSpPr/>
      </xdr:nvCxnSpPr>
      <xdr:spPr>
        <a:xfrm flipV="1">
          <a:off x="15481300" y="9614060"/>
          <a:ext cx="838200" cy="13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43634</xdr:rowOff>
    </xdr:from>
    <xdr:ext cx="534377" cy="259045"/>
    <xdr:sp macro="" textlink="">
      <xdr:nvSpPr>
        <xdr:cNvPr id="586" name="教育費平均値テキスト"/>
        <xdr:cNvSpPr txBox="1"/>
      </xdr:nvSpPr>
      <xdr:spPr>
        <a:xfrm>
          <a:off x="16370300" y="9644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149530</xdr:rowOff>
    </xdr:from>
    <xdr:to>
      <xdr:col>81</xdr:col>
      <xdr:colOff>50800</xdr:colOff>
      <xdr:row>57</xdr:row>
      <xdr:rowOff>87775</xdr:rowOff>
    </xdr:to>
    <xdr:cxnSp macro="">
      <xdr:nvCxnSpPr>
        <xdr:cNvPr id="588" name="直線コネクタ 587"/>
        <xdr:cNvCxnSpPr/>
      </xdr:nvCxnSpPr>
      <xdr:spPr>
        <a:xfrm flipV="1">
          <a:off x="14592300" y="9750730"/>
          <a:ext cx="889000" cy="10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21469</xdr:rowOff>
    </xdr:from>
    <xdr:ext cx="534377" cy="259045"/>
    <xdr:sp macro="" textlink="">
      <xdr:nvSpPr>
        <xdr:cNvPr id="590" name="テキスト ボックス 589"/>
        <xdr:cNvSpPr txBox="1"/>
      </xdr:nvSpPr>
      <xdr:spPr>
        <a:xfrm>
          <a:off x="15214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87775</xdr:rowOff>
    </xdr:from>
    <xdr:to>
      <xdr:col>76</xdr:col>
      <xdr:colOff>114300</xdr:colOff>
      <xdr:row>57</xdr:row>
      <xdr:rowOff>151048</xdr:rowOff>
    </xdr:to>
    <xdr:cxnSp macro="">
      <xdr:nvCxnSpPr>
        <xdr:cNvPr id="591" name="直線コネクタ 590"/>
        <xdr:cNvCxnSpPr/>
      </xdr:nvCxnSpPr>
      <xdr:spPr>
        <a:xfrm flipV="1">
          <a:off x="13703300" y="9860425"/>
          <a:ext cx="889000" cy="6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23151</xdr:rowOff>
    </xdr:from>
    <xdr:ext cx="534377" cy="259045"/>
    <xdr:sp macro="" textlink="">
      <xdr:nvSpPr>
        <xdr:cNvPr id="593" name="テキスト ボックス 592"/>
        <xdr:cNvSpPr txBox="1"/>
      </xdr:nvSpPr>
      <xdr:spPr>
        <a:xfrm>
          <a:off x="14325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48587</xdr:rowOff>
    </xdr:from>
    <xdr:to>
      <xdr:col>71</xdr:col>
      <xdr:colOff>177800</xdr:colOff>
      <xdr:row>57</xdr:row>
      <xdr:rowOff>151048</xdr:rowOff>
    </xdr:to>
    <xdr:cxnSp macro="">
      <xdr:nvCxnSpPr>
        <xdr:cNvPr id="594" name="直線コネクタ 593"/>
        <xdr:cNvCxnSpPr/>
      </xdr:nvCxnSpPr>
      <xdr:spPr>
        <a:xfrm>
          <a:off x="12814300" y="9649787"/>
          <a:ext cx="889000" cy="27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5" name="フローチャート: 判断 594"/>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13909</xdr:rowOff>
    </xdr:from>
    <xdr:ext cx="534377" cy="259045"/>
    <xdr:sp macro="" textlink="">
      <xdr:nvSpPr>
        <xdr:cNvPr id="596" name="テキスト ボックス 595"/>
        <xdr:cNvSpPr txBox="1"/>
      </xdr:nvSpPr>
      <xdr:spPr>
        <a:xfrm>
          <a:off x="13436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126929</xdr:rowOff>
    </xdr:from>
    <xdr:to>
      <xdr:col>67</xdr:col>
      <xdr:colOff>101600</xdr:colOff>
      <xdr:row>57</xdr:row>
      <xdr:rowOff>57079</xdr:rowOff>
    </xdr:to>
    <xdr:sp macro="" textlink="">
      <xdr:nvSpPr>
        <xdr:cNvPr id="597" name="フローチャート: 判断 596"/>
        <xdr:cNvSpPr/>
      </xdr:nvSpPr>
      <xdr:spPr>
        <a:xfrm>
          <a:off x="12763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48206</xdr:rowOff>
    </xdr:from>
    <xdr:ext cx="534377" cy="259045"/>
    <xdr:sp macro="" textlink="">
      <xdr:nvSpPr>
        <xdr:cNvPr id="598" name="テキスト ボックス 597"/>
        <xdr:cNvSpPr txBox="1"/>
      </xdr:nvSpPr>
      <xdr:spPr>
        <a:xfrm>
          <a:off x="12547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133510</xdr:rowOff>
    </xdr:from>
    <xdr:to>
      <xdr:col>85</xdr:col>
      <xdr:colOff>177800</xdr:colOff>
      <xdr:row>56</xdr:row>
      <xdr:rowOff>63660</xdr:rowOff>
    </xdr:to>
    <xdr:sp macro="" textlink="">
      <xdr:nvSpPr>
        <xdr:cNvPr id="604" name="楕円 603"/>
        <xdr:cNvSpPr/>
      </xdr:nvSpPr>
      <xdr:spPr>
        <a:xfrm>
          <a:off x="16268700" y="95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156387</xdr:rowOff>
    </xdr:from>
    <xdr:ext cx="534377" cy="259045"/>
    <xdr:sp macro="" textlink="">
      <xdr:nvSpPr>
        <xdr:cNvPr id="605" name="教育費該当値テキスト"/>
        <xdr:cNvSpPr txBox="1"/>
      </xdr:nvSpPr>
      <xdr:spPr>
        <a:xfrm>
          <a:off x="16370300" y="941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98730</xdr:rowOff>
    </xdr:from>
    <xdr:to>
      <xdr:col>81</xdr:col>
      <xdr:colOff>101600</xdr:colOff>
      <xdr:row>57</xdr:row>
      <xdr:rowOff>28880</xdr:rowOff>
    </xdr:to>
    <xdr:sp macro="" textlink="">
      <xdr:nvSpPr>
        <xdr:cNvPr id="606" name="楕円 605"/>
        <xdr:cNvSpPr/>
      </xdr:nvSpPr>
      <xdr:spPr>
        <a:xfrm>
          <a:off x="15430500" y="96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20007</xdr:rowOff>
    </xdr:from>
    <xdr:ext cx="534377" cy="259045"/>
    <xdr:sp macro="" textlink="">
      <xdr:nvSpPr>
        <xdr:cNvPr id="607" name="テキスト ボックス 606"/>
        <xdr:cNvSpPr txBox="1"/>
      </xdr:nvSpPr>
      <xdr:spPr>
        <a:xfrm>
          <a:off x="15214111" y="979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36975</xdr:rowOff>
    </xdr:from>
    <xdr:to>
      <xdr:col>76</xdr:col>
      <xdr:colOff>165100</xdr:colOff>
      <xdr:row>57</xdr:row>
      <xdr:rowOff>138575</xdr:rowOff>
    </xdr:to>
    <xdr:sp macro="" textlink="">
      <xdr:nvSpPr>
        <xdr:cNvPr id="608" name="楕円 607"/>
        <xdr:cNvSpPr/>
      </xdr:nvSpPr>
      <xdr:spPr>
        <a:xfrm>
          <a:off x="14541500" y="98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129702</xdr:rowOff>
    </xdr:from>
    <xdr:ext cx="534377" cy="259045"/>
    <xdr:sp macro="" textlink="">
      <xdr:nvSpPr>
        <xdr:cNvPr id="609" name="テキスト ボックス 608"/>
        <xdr:cNvSpPr txBox="1"/>
      </xdr:nvSpPr>
      <xdr:spPr>
        <a:xfrm>
          <a:off x="14325111" y="990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100248</xdr:rowOff>
    </xdr:from>
    <xdr:to>
      <xdr:col>72</xdr:col>
      <xdr:colOff>38100</xdr:colOff>
      <xdr:row>58</xdr:row>
      <xdr:rowOff>30398</xdr:rowOff>
    </xdr:to>
    <xdr:sp macro="" textlink="">
      <xdr:nvSpPr>
        <xdr:cNvPr id="610" name="楕円 609"/>
        <xdr:cNvSpPr/>
      </xdr:nvSpPr>
      <xdr:spPr>
        <a:xfrm>
          <a:off x="13652500" y="987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21525</xdr:rowOff>
    </xdr:from>
    <xdr:ext cx="534377" cy="259045"/>
    <xdr:sp macro="" textlink="">
      <xdr:nvSpPr>
        <xdr:cNvPr id="611" name="テキスト ボックス 610"/>
        <xdr:cNvSpPr txBox="1"/>
      </xdr:nvSpPr>
      <xdr:spPr>
        <a:xfrm>
          <a:off x="13436111" y="9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169237</xdr:rowOff>
    </xdr:from>
    <xdr:to>
      <xdr:col>67</xdr:col>
      <xdr:colOff>101600</xdr:colOff>
      <xdr:row>56</xdr:row>
      <xdr:rowOff>99387</xdr:rowOff>
    </xdr:to>
    <xdr:sp macro="" textlink="">
      <xdr:nvSpPr>
        <xdr:cNvPr id="612" name="楕円 611"/>
        <xdr:cNvSpPr/>
      </xdr:nvSpPr>
      <xdr:spPr>
        <a:xfrm>
          <a:off x="12763500" y="95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115914</xdr:rowOff>
    </xdr:from>
    <xdr:ext cx="534377" cy="259045"/>
    <xdr:sp macro="" textlink="">
      <xdr:nvSpPr>
        <xdr:cNvPr id="613" name="テキスト ボックス 612"/>
        <xdr:cNvSpPr txBox="1"/>
      </xdr:nvSpPr>
      <xdr:spPr>
        <a:xfrm>
          <a:off x="12547111" y="937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72309</xdr:rowOff>
    </xdr:from>
    <xdr:to>
      <xdr:col>85</xdr:col>
      <xdr:colOff>127000</xdr:colOff>
      <xdr:row>78</xdr:row>
      <xdr:rowOff>103535</xdr:rowOff>
    </xdr:to>
    <xdr:cxnSp macro="">
      <xdr:nvCxnSpPr>
        <xdr:cNvPr id="640" name="直線コネクタ 639"/>
        <xdr:cNvCxnSpPr/>
      </xdr:nvCxnSpPr>
      <xdr:spPr>
        <a:xfrm>
          <a:off x="15481300" y="13445409"/>
          <a:ext cx="838200" cy="3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41" name="災害復旧費平均値テキスト"/>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72309</xdr:rowOff>
    </xdr:from>
    <xdr:to>
      <xdr:col>81</xdr:col>
      <xdr:colOff>50800</xdr:colOff>
      <xdr:row>78</xdr:row>
      <xdr:rowOff>139700</xdr:rowOff>
    </xdr:to>
    <xdr:cxnSp macro="">
      <xdr:nvCxnSpPr>
        <xdr:cNvPr id="643" name="直線コネクタ 642"/>
        <xdr:cNvCxnSpPr/>
      </xdr:nvCxnSpPr>
      <xdr:spPr>
        <a:xfrm flipV="1">
          <a:off x="14592300" y="13445409"/>
          <a:ext cx="889000" cy="6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6" name="直線コネクタ 645"/>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9" name="直線コネクタ 648"/>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0" name="フローチャート: 判断 649"/>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8968</xdr:rowOff>
    </xdr:from>
    <xdr:ext cx="378565" cy="259045"/>
    <xdr:sp macro="" textlink="">
      <xdr:nvSpPr>
        <xdr:cNvPr id="651" name="テキスト ボックス 650"/>
        <xdr:cNvSpPr txBox="1"/>
      </xdr:nvSpPr>
      <xdr:spPr>
        <a:xfrm>
          <a:off x="13514017" y="1321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27636</xdr:rowOff>
    </xdr:from>
    <xdr:to>
      <xdr:col>67</xdr:col>
      <xdr:colOff>101600</xdr:colOff>
      <xdr:row>78</xdr:row>
      <xdr:rowOff>129236</xdr:rowOff>
    </xdr:to>
    <xdr:sp macro="" textlink="">
      <xdr:nvSpPr>
        <xdr:cNvPr id="652" name="フローチャート: 判断 651"/>
        <xdr:cNvSpPr/>
      </xdr:nvSpPr>
      <xdr:spPr>
        <a:xfrm>
          <a:off x="12763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145763</xdr:rowOff>
    </xdr:from>
    <xdr:ext cx="469744" cy="259045"/>
    <xdr:sp macro="" textlink="">
      <xdr:nvSpPr>
        <xdr:cNvPr id="653" name="テキスト ボックス 652"/>
        <xdr:cNvSpPr txBox="1"/>
      </xdr:nvSpPr>
      <xdr:spPr>
        <a:xfrm>
          <a:off x="12579428" y="131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52735</xdr:rowOff>
    </xdr:from>
    <xdr:to>
      <xdr:col>85</xdr:col>
      <xdr:colOff>177800</xdr:colOff>
      <xdr:row>78</xdr:row>
      <xdr:rowOff>154335</xdr:rowOff>
    </xdr:to>
    <xdr:sp macro="" textlink="">
      <xdr:nvSpPr>
        <xdr:cNvPr id="659" name="楕円 658"/>
        <xdr:cNvSpPr/>
      </xdr:nvSpPr>
      <xdr:spPr>
        <a:xfrm>
          <a:off x="16268700" y="1342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139112</xdr:rowOff>
    </xdr:from>
    <xdr:ext cx="378565" cy="259045"/>
    <xdr:sp macro="" textlink="">
      <xdr:nvSpPr>
        <xdr:cNvPr id="660" name="災害復旧費該当値テキスト"/>
        <xdr:cNvSpPr txBox="1"/>
      </xdr:nvSpPr>
      <xdr:spPr>
        <a:xfrm>
          <a:off x="16370300" y="13340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21509</xdr:rowOff>
    </xdr:from>
    <xdr:to>
      <xdr:col>81</xdr:col>
      <xdr:colOff>101600</xdr:colOff>
      <xdr:row>78</xdr:row>
      <xdr:rowOff>123109</xdr:rowOff>
    </xdr:to>
    <xdr:sp macro="" textlink="">
      <xdr:nvSpPr>
        <xdr:cNvPr id="661" name="楕円 660"/>
        <xdr:cNvSpPr/>
      </xdr:nvSpPr>
      <xdr:spPr>
        <a:xfrm>
          <a:off x="15430500" y="1339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114236</xdr:rowOff>
    </xdr:from>
    <xdr:ext cx="469744" cy="259045"/>
    <xdr:sp macro="" textlink="">
      <xdr:nvSpPr>
        <xdr:cNvPr id="662" name="テキスト ボックス 661"/>
        <xdr:cNvSpPr txBox="1"/>
      </xdr:nvSpPr>
      <xdr:spPr>
        <a:xfrm>
          <a:off x="15246428" y="1348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3" name="楕円 662"/>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4" name="テキスト ボックス 663"/>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5" name="楕円 664"/>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6" name="テキスト ボックス 665"/>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7" name="楕円 666"/>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8" name="テキスト ボックス 667"/>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56522</xdr:rowOff>
    </xdr:from>
    <xdr:to>
      <xdr:col>85</xdr:col>
      <xdr:colOff>127000</xdr:colOff>
      <xdr:row>97</xdr:row>
      <xdr:rowOff>97327</xdr:rowOff>
    </xdr:to>
    <xdr:cxnSp macro="">
      <xdr:nvCxnSpPr>
        <xdr:cNvPr id="699" name="直線コネクタ 698"/>
        <xdr:cNvCxnSpPr/>
      </xdr:nvCxnSpPr>
      <xdr:spPr>
        <a:xfrm flipV="1">
          <a:off x="15481300" y="16687172"/>
          <a:ext cx="8382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9250</xdr:rowOff>
    </xdr:from>
    <xdr:ext cx="534377" cy="259045"/>
    <xdr:sp macro="" textlink="">
      <xdr:nvSpPr>
        <xdr:cNvPr id="700" name="公債費平均値テキスト"/>
        <xdr:cNvSpPr txBox="1"/>
      </xdr:nvSpPr>
      <xdr:spPr>
        <a:xfrm>
          <a:off x="16370300" y="16297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97327</xdr:rowOff>
    </xdr:from>
    <xdr:to>
      <xdr:col>81</xdr:col>
      <xdr:colOff>50800</xdr:colOff>
      <xdr:row>97</xdr:row>
      <xdr:rowOff>137120</xdr:rowOff>
    </xdr:to>
    <xdr:cxnSp macro="">
      <xdr:nvCxnSpPr>
        <xdr:cNvPr id="702" name="直線コネクタ 701"/>
        <xdr:cNvCxnSpPr/>
      </xdr:nvCxnSpPr>
      <xdr:spPr>
        <a:xfrm flipV="1">
          <a:off x="14592300" y="16727977"/>
          <a:ext cx="889000" cy="3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99128</xdr:rowOff>
    </xdr:from>
    <xdr:ext cx="534377" cy="259045"/>
    <xdr:sp macro="" textlink="">
      <xdr:nvSpPr>
        <xdr:cNvPr id="704" name="テキスト ボックス 703"/>
        <xdr:cNvSpPr txBox="1"/>
      </xdr:nvSpPr>
      <xdr:spPr>
        <a:xfrm>
          <a:off x="15214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137120</xdr:rowOff>
    </xdr:from>
    <xdr:to>
      <xdr:col>76</xdr:col>
      <xdr:colOff>114300</xdr:colOff>
      <xdr:row>98</xdr:row>
      <xdr:rowOff>42202</xdr:rowOff>
    </xdr:to>
    <xdr:cxnSp macro="">
      <xdr:nvCxnSpPr>
        <xdr:cNvPr id="705" name="直線コネクタ 704"/>
        <xdr:cNvCxnSpPr/>
      </xdr:nvCxnSpPr>
      <xdr:spPr>
        <a:xfrm flipV="1">
          <a:off x="13703300" y="16767770"/>
          <a:ext cx="889000" cy="7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102802</xdr:rowOff>
    </xdr:from>
    <xdr:ext cx="534377" cy="259045"/>
    <xdr:sp macro="" textlink="">
      <xdr:nvSpPr>
        <xdr:cNvPr id="707" name="テキスト ボックス 706"/>
        <xdr:cNvSpPr txBox="1"/>
      </xdr:nvSpPr>
      <xdr:spPr>
        <a:xfrm>
          <a:off x="14325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42202</xdr:rowOff>
    </xdr:from>
    <xdr:to>
      <xdr:col>71</xdr:col>
      <xdr:colOff>177800</xdr:colOff>
      <xdr:row>98</xdr:row>
      <xdr:rowOff>59021</xdr:rowOff>
    </xdr:to>
    <xdr:cxnSp macro="">
      <xdr:nvCxnSpPr>
        <xdr:cNvPr id="708" name="直線コネクタ 707"/>
        <xdr:cNvCxnSpPr/>
      </xdr:nvCxnSpPr>
      <xdr:spPr>
        <a:xfrm flipV="1">
          <a:off x="12814300" y="16844302"/>
          <a:ext cx="8890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9" name="フローチャート: 判断 708"/>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95046</xdr:rowOff>
    </xdr:from>
    <xdr:ext cx="534377" cy="259045"/>
    <xdr:sp macro="" textlink="">
      <xdr:nvSpPr>
        <xdr:cNvPr id="710" name="テキスト ボックス 709"/>
        <xdr:cNvSpPr txBox="1"/>
      </xdr:nvSpPr>
      <xdr:spPr>
        <a:xfrm>
          <a:off x="13436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3257</xdr:rowOff>
    </xdr:from>
    <xdr:to>
      <xdr:col>67</xdr:col>
      <xdr:colOff>101600</xdr:colOff>
      <xdr:row>96</xdr:row>
      <xdr:rowOff>104857</xdr:rowOff>
    </xdr:to>
    <xdr:sp macro="" textlink="">
      <xdr:nvSpPr>
        <xdr:cNvPr id="711" name="フローチャート: 判断 710"/>
        <xdr:cNvSpPr/>
      </xdr:nvSpPr>
      <xdr:spPr>
        <a:xfrm>
          <a:off x="12763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121384</xdr:rowOff>
    </xdr:from>
    <xdr:ext cx="534377" cy="259045"/>
    <xdr:sp macro="" textlink="">
      <xdr:nvSpPr>
        <xdr:cNvPr id="712" name="テキスト ボックス 711"/>
        <xdr:cNvSpPr txBox="1"/>
      </xdr:nvSpPr>
      <xdr:spPr>
        <a:xfrm>
          <a:off x="12547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5722</xdr:rowOff>
    </xdr:from>
    <xdr:to>
      <xdr:col>85</xdr:col>
      <xdr:colOff>177800</xdr:colOff>
      <xdr:row>97</xdr:row>
      <xdr:rowOff>107322</xdr:rowOff>
    </xdr:to>
    <xdr:sp macro="" textlink="">
      <xdr:nvSpPr>
        <xdr:cNvPr id="718" name="楕円 717"/>
        <xdr:cNvSpPr/>
      </xdr:nvSpPr>
      <xdr:spPr>
        <a:xfrm>
          <a:off x="16268700" y="1663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155599</xdr:rowOff>
    </xdr:from>
    <xdr:ext cx="534377" cy="259045"/>
    <xdr:sp macro="" textlink="">
      <xdr:nvSpPr>
        <xdr:cNvPr id="719" name="公債費該当値テキスト"/>
        <xdr:cNvSpPr txBox="1"/>
      </xdr:nvSpPr>
      <xdr:spPr>
        <a:xfrm>
          <a:off x="16370300" y="166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46527</xdr:rowOff>
    </xdr:from>
    <xdr:to>
      <xdr:col>81</xdr:col>
      <xdr:colOff>101600</xdr:colOff>
      <xdr:row>97</xdr:row>
      <xdr:rowOff>148127</xdr:rowOff>
    </xdr:to>
    <xdr:sp macro="" textlink="">
      <xdr:nvSpPr>
        <xdr:cNvPr id="720" name="楕円 719"/>
        <xdr:cNvSpPr/>
      </xdr:nvSpPr>
      <xdr:spPr>
        <a:xfrm>
          <a:off x="15430500" y="1667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139254</xdr:rowOff>
    </xdr:from>
    <xdr:ext cx="534377" cy="259045"/>
    <xdr:sp macro="" textlink="">
      <xdr:nvSpPr>
        <xdr:cNvPr id="721" name="テキスト ボックス 720"/>
        <xdr:cNvSpPr txBox="1"/>
      </xdr:nvSpPr>
      <xdr:spPr>
        <a:xfrm>
          <a:off x="15214111" y="1676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86320</xdr:rowOff>
    </xdr:from>
    <xdr:to>
      <xdr:col>76</xdr:col>
      <xdr:colOff>165100</xdr:colOff>
      <xdr:row>98</xdr:row>
      <xdr:rowOff>16470</xdr:rowOff>
    </xdr:to>
    <xdr:sp macro="" textlink="">
      <xdr:nvSpPr>
        <xdr:cNvPr id="722" name="楕円 721"/>
        <xdr:cNvSpPr/>
      </xdr:nvSpPr>
      <xdr:spPr>
        <a:xfrm>
          <a:off x="14541500" y="1671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7597</xdr:rowOff>
    </xdr:from>
    <xdr:ext cx="534377" cy="259045"/>
    <xdr:sp macro="" textlink="">
      <xdr:nvSpPr>
        <xdr:cNvPr id="723" name="テキスト ボックス 722"/>
        <xdr:cNvSpPr txBox="1"/>
      </xdr:nvSpPr>
      <xdr:spPr>
        <a:xfrm>
          <a:off x="14325111" y="1680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162852</xdr:rowOff>
    </xdr:from>
    <xdr:to>
      <xdr:col>72</xdr:col>
      <xdr:colOff>38100</xdr:colOff>
      <xdr:row>98</xdr:row>
      <xdr:rowOff>93002</xdr:rowOff>
    </xdr:to>
    <xdr:sp macro="" textlink="">
      <xdr:nvSpPr>
        <xdr:cNvPr id="724" name="楕円 723"/>
        <xdr:cNvSpPr/>
      </xdr:nvSpPr>
      <xdr:spPr>
        <a:xfrm>
          <a:off x="13652500" y="167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84129</xdr:rowOff>
    </xdr:from>
    <xdr:ext cx="534377" cy="259045"/>
    <xdr:sp macro="" textlink="">
      <xdr:nvSpPr>
        <xdr:cNvPr id="725" name="テキスト ボックス 724"/>
        <xdr:cNvSpPr txBox="1"/>
      </xdr:nvSpPr>
      <xdr:spPr>
        <a:xfrm>
          <a:off x="13436111" y="1688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8221</xdr:rowOff>
    </xdr:from>
    <xdr:to>
      <xdr:col>67</xdr:col>
      <xdr:colOff>101600</xdr:colOff>
      <xdr:row>98</xdr:row>
      <xdr:rowOff>109821</xdr:rowOff>
    </xdr:to>
    <xdr:sp macro="" textlink="">
      <xdr:nvSpPr>
        <xdr:cNvPr id="726" name="楕円 725"/>
        <xdr:cNvSpPr/>
      </xdr:nvSpPr>
      <xdr:spPr>
        <a:xfrm>
          <a:off x="12763500" y="1681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100948</xdr:rowOff>
    </xdr:from>
    <xdr:ext cx="534377" cy="259045"/>
    <xdr:sp macro="" textlink="">
      <xdr:nvSpPr>
        <xdr:cNvPr id="727" name="テキスト ボックス 726"/>
        <xdr:cNvSpPr txBox="1"/>
      </xdr:nvSpPr>
      <xdr:spPr>
        <a:xfrm>
          <a:off x="12547111" y="1690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1" name="テキスト ボックス 760"/>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4" name="テキスト ボックス 763"/>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6" name="フローチャート: 判断 765"/>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7" name="テキスト ボックス 766"/>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104140</xdr:rowOff>
    </xdr:from>
    <xdr:to>
      <xdr:col>98</xdr:col>
      <xdr:colOff>38100</xdr:colOff>
      <xdr:row>39</xdr:row>
      <xdr:rowOff>34290</xdr:rowOff>
    </xdr:to>
    <xdr:sp macro="" textlink="">
      <xdr:nvSpPr>
        <xdr:cNvPr id="768" name="フローチャート: 判断 767"/>
        <xdr:cNvSpPr/>
      </xdr:nvSpPr>
      <xdr:spPr>
        <a:xfrm>
          <a:off x="18605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50817</xdr:rowOff>
    </xdr:from>
    <xdr:ext cx="378565" cy="259045"/>
    <xdr:sp macro="" textlink="">
      <xdr:nvSpPr>
        <xdr:cNvPr id="769" name="テキスト ボックス 768"/>
        <xdr:cNvSpPr txBox="1"/>
      </xdr:nvSpPr>
      <xdr:spPr>
        <a:xfrm>
          <a:off x="18467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ほぼすべての目的別歳出において、類似団体内平均値を下回っています。その中で、労働費は類似団体内平均値を</a:t>
          </a:r>
          <a:r>
            <a:rPr kumimoji="1" lang="en-US" altLang="ja-JP" sz="1300">
              <a:solidFill>
                <a:schemeClr val="dk1"/>
              </a:solidFill>
              <a:effectLst/>
              <a:latin typeface="+mn-lt"/>
              <a:ea typeface="+mn-ea"/>
              <a:cs typeface="+mn-cs"/>
            </a:rPr>
            <a:t>529</a:t>
          </a:r>
          <a:r>
            <a:rPr kumimoji="1" lang="ja-JP" altLang="ja-JP" sz="1300">
              <a:solidFill>
                <a:schemeClr val="dk1"/>
              </a:solidFill>
              <a:effectLst/>
              <a:latin typeface="+mn-lt"/>
              <a:ea typeface="+mn-ea"/>
              <a:cs typeface="+mn-cs"/>
            </a:rPr>
            <a:t>円上回っていますが、勤労者住宅資金預託金や勤労福祉センターの施設維持費等によるものです。</a:t>
          </a:r>
          <a:r>
            <a:rPr kumimoji="1" lang="ja-JP" altLang="en-US" sz="1300">
              <a:solidFill>
                <a:schemeClr val="dk1"/>
              </a:solidFill>
              <a:effectLst/>
              <a:latin typeface="+mn-lt"/>
              <a:ea typeface="+mn-ea"/>
              <a:cs typeface="+mn-cs"/>
            </a:rPr>
            <a:t>教育費は、今後の新学校給食センター建設事業及び学校環境整備事業費の財源として学校整備基金への積み立てをしたことと、小学校でのトイレ改修事業など普通建設事業費が増額したことで前年度より</a:t>
          </a:r>
          <a:r>
            <a:rPr kumimoji="1" lang="en-US" altLang="ja-JP" sz="1300">
              <a:solidFill>
                <a:schemeClr val="dk1"/>
              </a:solidFill>
              <a:effectLst/>
              <a:latin typeface="+mn-lt"/>
              <a:ea typeface="+mn-ea"/>
              <a:cs typeface="+mn-cs"/>
            </a:rPr>
            <a:t>8,370</a:t>
          </a:r>
          <a:r>
            <a:rPr kumimoji="1" lang="ja-JP" altLang="en-US" sz="1300">
              <a:solidFill>
                <a:schemeClr val="dk1"/>
              </a:solidFill>
              <a:effectLst/>
              <a:latin typeface="+mn-lt"/>
              <a:ea typeface="+mn-ea"/>
              <a:cs typeface="+mn-cs"/>
            </a:rPr>
            <a:t>円増加し、類似団体内平均を</a:t>
          </a:r>
          <a:r>
            <a:rPr kumimoji="1" lang="en-US" altLang="ja-JP" sz="1300">
              <a:solidFill>
                <a:schemeClr val="dk1"/>
              </a:solidFill>
              <a:effectLst/>
              <a:latin typeface="+mn-lt"/>
              <a:ea typeface="+mn-ea"/>
              <a:cs typeface="+mn-cs"/>
            </a:rPr>
            <a:t>6,317</a:t>
          </a:r>
          <a:r>
            <a:rPr kumimoji="1" lang="ja-JP" altLang="en-US" sz="1300">
              <a:solidFill>
                <a:schemeClr val="dk1"/>
              </a:solidFill>
              <a:effectLst/>
              <a:latin typeface="+mn-lt"/>
              <a:ea typeface="+mn-ea"/>
              <a:cs typeface="+mn-cs"/>
            </a:rPr>
            <a:t>円上回りました。民生費は、ＮＰＯ法人による放課後児童健全育成施設整備への補助を行ったため、前年度より</a:t>
          </a:r>
          <a:r>
            <a:rPr kumimoji="1" lang="en-US" altLang="ja-JP" sz="1300">
              <a:solidFill>
                <a:schemeClr val="dk1"/>
              </a:solidFill>
              <a:effectLst/>
              <a:latin typeface="+mn-lt"/>
              <a:ea typeface="+mn-ea"/>
              <a:cs typeface="+mn-cs"/>
            </a:rPr>
            <a:t>4,479</a:t>
          </a:r>
          <a:r>
            <a:rPr kumimoji="1" lang="ja-JP" altLang="en-US" sz="1300">
              <a:solidFill>
                <a:schemeClr val="dk1"/>
              </a:solidFill>
              <a:effectLst/>
              <a:latin typeface="+mn-lt"/>
              <a:ea typeface="+mn-ea"/>
              <a:cs typeface="+mn-cs"/>
            </a:rPr>
            <a:t>円増加しましたが、類似団体内平均を</a:t>
          </a:r>
          <a:r>
            <a:rPr kumimoji="1" lang="en-US" altLang="ja-JP" sz="1300">
              <a:solidFill>
                <a:schemeClr val="dk1"/>
              </a:solidFill>
              <a:effectLst/>
              <a:latin typeface="+mn-lt"/>
              <a:ea typeface="+mn-ea"/>
              <a:cs typeface="+mn-cs"/>
            </a:rPr>
            <a:t>2,703</a:t>
          </a:r>
          <a:r>
            <a:rPr kumimoji="1" lang="ja-JP" altLang="en-US" sz="1300">
              <a:solidFill>
                <a:schemeClr val="dk1"/>
              </a:solidFill>
              <a:effectLst/>
              <a:latin typeface="+mn-lt"/>
              <a:ea typeface="+mn-ea"/>
              <a:cs typeface="+mn-cs"/>
            </a:rPr>
            <a:t>円下回っています。衛生費は、東部知多衛生組合が実施したごみ処理施設の建設事業が本格化したことによる同組合への負担金が増額したことで前年度より</a:t>
          </a:r>
          <a:r>
            <a:rPr kumimoji="1" lang="en-US" altLang="ja-JP" sz="1300">
              <a:solidFill>
                <a:schemeClr val="dk1"/>
              </a:solidFill>
              <a:effectLst/>
              <a:latin typeface="+mn-lt"/>
              <a:ea typeface="+mn-ea"/>
              <a:cs typeface="+mn-cs"/>
            </a:rPr>
            <a:t>3,784</a:t>
          </a:r>
          <a:r>
            <a:rPr kumimoji="1" lang="ja-JP" altLang="en-US" sz="1300">
              <a:solidFill>
                <a:schemeClr val="dk1"/>
              </a:solidFill>
              <a:effectLst/>
              <a:latin typeface="+mn-lt"/>
              <a:ea typeface="+mn-ea"/>
              <a:cs typeface="+mn-cs"/>
            </a:rPr>
            <a:t>円増加しましたが、類似団体内平均を</a:t>
          </a:r>
          <a:r>
            <a:rPr kumimoji="1" lang="en-US" altLang="ja-JP" sz="1300">
              <a:solidFill>
                <a:schemeClr val="dk1"/>
              </a:solidFill>
              <a:effectLst/>
              <a:latin typeface="+mn-lt"/>
              <a:ea typeface="+mn-ea"/>
              <a:cs typeface="+mn-cs"/>
            </a:rPr>
            <a:t>8,200</a:t>
          </a:r>
          <a:r>
            <a:rPr kumimoji="1" lang="ja-JP" altLang="en-US" sz="1300">
              <a:solidFill>
                <a:schemeClr val="dk1"/>
              </a:solidFill>
              <a:effectLst/>
              <a:latin typeface="+mn-lt"/>
              <a:ea typeface="+mn-ea"/>
              <a:cs typeface="+mn-cs"/>
            </a:rPr>
            <a:t>円下回っています。</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また、</a:t>
          </a:r>
          <a:r>
            <a:rPr kumimoji="1" lang="ja-JP" altLang="ja-JP" sz="1300">
              <a:solidFill>
                <a:schemeClr val="dk1"/>
              </a:solidFill>
              <a:effectLst/>
              <a:latin typeface="+mn-lt"/>
              <a:ea typeface="+mn-ea"/>
              <a:cs typeface="+mn-cs"/>
            </a:rPr>
            <a:t>今後の公債費については、新庁舎建設事業債の元金償還が本格化することから増額が見込まれます。必要な事業の取捨選択を適切に行い、事業費の削減を目指します。</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前年度に引き続き、</a:t>
          </a:r>
          <a:r>
            <a:rPr kumimoji="1" lang="ja-JP" altLang="ja-JP" sz="1200">
              <a:solidFill>
                <a:schemeClr val="dk1"/>
              </a:solidFill>
              <a:effectLst/>
              <a:latin typeface="+mn-lt"/>
              <a:ea typeface="+mn-ea"/>
              <a:cs typeface="+mn-cs"/>
            </a:rPr>
            <a:t>新給食センター建設事業の財源として、</a:t>
          </a:r>
          <a:r>
            <a:rPr kumimoji="1" lang="en-US" altLang="ja-JP" sz="1200">
              <a:solidFill>
                <a:schemeClr val="dk1"/>
              </a:solidFill>
              <a:effectLst/>
              <a:latin typeface="+mn-lt"/>
              <a:ea typeface="+mn-ea"/>
              <a:cs typeface="+mn-cs"/>
            </a:rPr>
            <a:t>300,000</a:t>
          </a:r>
          <a:r>
            <a:rPr kumimoji="1" lang="ja-JP" altLang="ja-JP" sz="1200">
              <a:solidFill>
                <a:schemeClr val="dk1"/>
              </a:solidFill>
              <a:effectLst/>
              <a:latin typeface="+mn-lt"/>
              <a:ea typeface="+mn-ea"/>
              <a:cs typeface="+mn-cs"/>
            </a:rPr>
            <a:t>千円を財政調整基金から取り崩し、学校整備基金へ積み立てをし</a:t>
          </a:r>
          <a:r>
            <a:rPr kumimoji="1" lang="ja-JP" altLang="en-US" sz="1200">
              <a:solidFill>
                <a:schemeClr val="dk1"/>
              </a:solidFill>
              <a:effectLst/>
              <a:latin typeface="+mn-lt"/>
              <a:ea typeface="+mn-ea"/>
              <a:cs typeface="+mn-cs"/>
            </a:rPr>
            <a:t>たことが</a:t>
          </a:r>
          <a:r>
            <a:rPr kumimoji="1" lang="ja-JP" altLang="ja-JP" sz="1200">
              <a:solidFill>
                <a:schemeClr val="dk1"/>
              </a:solidFill>
              <a:effectLst/>
              <a:latin typeface="+mn-lt"/>
              <a:ea typeface="+mn-ea"/>
              <a:cs typeface="+mn-cs"/>
            </a:rPr>
            <a:t>影響し、実質単年度収支は赤字となりました。</a:t>
          </a:r>
          <a:endParaRPr lang="ja-JP" altLang="ja-JP" sz="1200">
            <a:effectLst/>
          </a:endParaRPr>
        </a:p>
        <a:p>
          <a:r>
            <a:rPr kumimoji="1" lang="ja-JP" altLang="ja-JP" sz="1200">
              <a:solidFill>
                <a:schemeClr val="dk1"/>
              </a:solidFill>
              <a:effectLst/>
              <a:latin typeface="+mn-lt"/>
              <a:ea typeface="+mn-ea"/>
              <a:cs typeface="+mn-cs"/>
            </a:rPr>
            <a:t>　今後も、町税や普通交付税等の一般財源の確保が厳しくなる状況が見込まれ、財政調整基金の運用に頼らざるを得ないことが考えられます。</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連結実質赤字比率については、全会計において黒字であるため赤字比率はありません。</a:t>
          </a:r>
          <a:endParaRPr lang="ja-JP" altLang="ja-JP" sz="1400">
            <a:effectLst/>
          </a:endParaRPr>
        </a:p>
        <a:p>
          <a:r>
            <a:rPr kumimoji="1" lang="ja-JP" altLang="ja-JP" sz="1400">
              <a:solidFill>
                <a:schemeClr val="dk1"/>
              </a:solidFill>
              <a:effectLst/>
              <a:latin typeface="+mn-lt"/>
              <a:ea typeface="+mn-ea"/>
              <a:cs typeface="+mn-cs"/>
            </a:rPr>
            <a:t>　今後については、一般会計においても、実質収支比率同様に、普通交付税を含めた一般財源の確保が厳しくなる状況が見込まれ、財政調整基金を始めとする各種基金の運用による財政運営が求められるため、注視していく必要があります。</a:t>
          </a:r>
          <a:endParaRPr lang="ja-JP" altLang="ja-JP" sz="1400">
            <a:effectLst/>
          </a:endParaRPr>
        </a:p>
        <a:p>
          <a:r>
            <a:rPr kumimoji="1" lang="ja-JP" altLang="ja-JP" sz="1400">
              <a:solidFill>
                <a:schemeClr val="dk1"/>
              </a:solidFill>
              <a:effectLst/>
              <a:latin typeface="+mn-lt"/>
              <a:ea typeface="+mn-ea"/>
              <a:cs typeface="+mn-cs"/>
            </a:rPr>
            <a:t>　また、その他の会計においても、各々赤字決算とならないよう適切な予算編成及び財政運営に努め、黒字となるよう現状維持に努めます。</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9763083</v>
      </c>
      <c r="BO4" s="461"/>
      <c r="BP4" s="461"/>
      <c r="BQ4" s="461"/>
      <c r="BR4" s="461"/>
      <c r="BS4" s="461"/>
      <c r="BT4" s="461"/>
      <c r="BU4" s="462"/>
      <c r="BV4" s="460">
        <v>9135021</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5.8</v>
      </c>
      <c r="CU4" s="642"/>
      <c r="CV4" s="642"/>
      <c r="CW4" s="642"/>
      <c r="CX4" s="642"/>
      <c r="CY4" s="642"/>
      <c r="CZ4" s="642"/>
      <c r="DA4" s="643"/>
      <c r="DB4" s="641">
        <v>5.8</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9411283</v>
      </c>
      <c r="BO5" s="466"/>
      <c r="BP5" s="466"/>
      <c r="BQ5" s="466"/>
      <c r="BR5" s="466"/>
      <c r="BS5" s="466"/>
      <c r="BT5" s="466"/>
      <c r="BU5" s="467"/>
      <c r="BV5" s="465">
        <v>8764556</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84.3</v>
      </c>
      <c r="CU5" s="436"/>
      <c r="CV5" s="436"/>
      <c r="CW5" s="436"/>
      <c r="CX5" s="436"/>
      <c r="CY5" s="436"/>
      <c r="CZ5" s="436"/>
      <c r="DA5" s="437"/>
      <c r="DB5" s="435">
        <v>85.7</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351800</v>
      </c>
      <c r="BO6" s="466"/>
      <c r="BP6" s="466"/>
      <c r="BQ6" s="466"/>
      <c r="BR6" s="466"/>
      <c r="BS6" s="466"/>
      <c r="BT6" s="466"/>
      <c r="BU6" s="467"/>
      <c r="BV6" s="465">
        <v>370465</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92.1</v>
      </c>
      <c r="CU6" s="616"/>
      <c r="CV6" s="616"/>
      <c r="CW6" s="616"/>
      <c r="CX6" s="616"/>
      <c r="CY6" s="616"/>
      <c r="CZ6" s="616"/>
      <c r="DA6" s="617"/>
      <c r="DB6" s="615">
        <v>92.3</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94</v>
      </c>
      <c r="AV7" s="523"/>
      <c r="AW7" s="523"/>
      <c r="AX7" s="523"/>
      <c r="AY7" s="445" t="s">
        <v>106</v>
      </c>
      <c r="AZ7" s="446"/>
      <c r="BA7" s="446"/>
      <c r="BB7" s="446"/>
      <c r="BC7" s="446"/>
      <c r="BD7" s="446"/>
      <c r="BE7" s="446"/>
      <c r="BF7" s="446"/>
      <c r="BG7" s="446"/>
      <c r="BH7" s="446"/>
      <c r="BI7" s="446"/>
      <c r="BJ7" s="446"/>
      <c r="BK7" s="446"/>
      <c r="BL7" s="446"/>
      <c r="BM7" s="447"/>
      <c r="BN7" s="465">
        <v>17228</v>
      </c>
      <c r="BO7" s="466"/>
      <c r="BP7" s="466"/>
      <c r="BQ7" s="466"/>
      <c r="BR7" s="466"/>
      <c r="BS7" s="466"/>
      <c r="BT7" s="466"/>
      <c r="BU7" s="467"/>
      <c r="BV7" s="465">
        <v>40862</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5740898</v>
      </c>
      <c r="CU7" s="466"/>
      <c r="CV7" s="466"/>
      <c r="CW7" s="466"/>
      <c r="CX7" s="466"/>
      <c r="CY7" s="466"/>
      <c r="CZ7" s="466"/>
      <c r="DA7" s="467"/>
      <c r="DB7" s="465">
        <v>5698508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102</v>
      </c>
      <c r="AV8" s="523"/>
      <c r="AW8" s="523"/>
      <c r="AX8" s="523"/>
      <c r="AY8" s="445" t="s">
        <v>109</v>
      </c>
      <c r="AZ8" s="446"/>
      <c r="BA8" s="446"/>
      <c r="BB8" s="446"/>
      <c r="BC8" s="446"/>
      <c r="BD8" s="446"/>
      <c r="BE8" s="446"/>
      <c r="BF8" s="446"/>
      <c r="BG8" s="446"/>
      <c r="BH8" s="446"/>
      <c r="BI8" s="446"/>
      <c r="BJ8" s="446"/>
      <c r="BK8" s="446"/>
      <c r="BL8" s="446"/>
      <c r="BM8" s="447"/>
      <c r="BN8" s="465">
        <v>334572</v>
      </c>
      <c r="BO8" s="466"/>
      <c r="BP8" s="466"/>
      <c r="BQ8" s="466"/>
      <c r="BR8" s="466"/>
      <c r="BS8" s="466"/>
      <c r="BT8" s="466"/>
      <c r="BU8" s="467"/>
      <c r="BV8" s="465">
        <v>329603</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0.82</v>
      </c>
      <c r="CU8" s="579"/>
      <c r="CV8" s="579"/>
      <c r="CW8" s="579"/>
      <c r="CX8" s="579"/>
      <c r="CY8" s="579"/>
      <c r="CZ8" s="579"/>
      <c r="DA8" s="580"/>
      <c r="DB8" s="578">
        <v>0.83</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27747</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4969</v>
      </c>
      <c r="BO9" s="466"/>
      <c r="BP9" s="466"/>
      <c r="BQ9" s="466"/>
      <c r="BR9" s="466"/>
      <c r="BS9" s="466"/>
      <c r="BT9" s="466"/>
      <c r="BU9" s="467"/>
      <c r="BV9" s="465">
        <v>-11841</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9.1999999999999993</v>
      </c>
      <c r="CU9" s="436"/>
      <c r="CV9" s="436"/>
      <c r="CW9" s="436"/>
      <c r="CX9" s="436"/>
      <c r="CY9" s="436"/>
      <c r="CZ9" s="436"/>
      <c r="DA9" s="437"/>
      <c r="DB9" s="435">
        <v>8.5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25466</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102</v>
      </c>
      <c r="AV10" s="523"/>
      <c r="AW10" s="523"/>
      <c r="AX10" s="523"/>
      <c r="AY10" s="445" t="s">
        <v>120</v>
      </c>
      <c r="AZ10" s="446"/>
      <c r="BA10" s="446"/>
      <c r="BB10" s="446"/>
      <c r="BC10" s="446"/>
      <c r="BD10" s="446"/>
      <c r="BE10" s="446"/>
      <c r="BF10" s="446"/>
      <c r="BG10" s="446"/>
      <c r="BH10" s="446"/>
      <c r="BI10" s="446"/>
      <c r="BJ10" s="446"/>
      <c r="BK10" s="446"/>
      <c r="BL10" s="446"/>
      <c r="BM10" s="447"/>
      <c r="BN10" s="465">
        <v>165966</v>
      </c>
      <c r="BO10" s="466"/>
      <c r="BP10" s="466"/>
      <c r="BQ10" s="466"/>
      <c r="BR10" s="466"/>
      <c r="BS10" s="466"/>
      <c r="BT10" s="466"/>
      <c r="BU10" s="467"/>
      <c r="BV10" s="465">
        <v>173031</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102</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28767</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102</v>
      </c>
      <c r="AV12" s="523"/>
      <c r="AW12" s="523"/>
      <c r="AX12" s="523"/>
      <c r="AY12" s="445" t="s">
        <v>134</v>
      </c>
      <c r="AZ12" s="446"/>
      <c r="BA12" s="446"/>
      <c r="BB12" s="446"/>
      <c r="BC12" s="446"/>
      <c r="BD12" s="446"/>
      <c r="BE12" s="446"/>
      <c r="BF12" s="446"/>
      <c r="BG12" s="446"/>
      <c r="BH12" s="446"/>
      <c r="BI12" s="446"/>
      <c r="BJ12" s="446"/>
      <c r="BK12" s="446"/>
      <c r="BL12" s="446"/>
      <c r="BM12" s="447"/>
      <c r="BN12" s="465">
        <v>560000</v>
      </c>
      <c r="BO12" s="466"/>
      <c r="BP12" s="466"/>
      <c r="BQ12" s="466"/>
      <c r="BR12" s="466"/>
      <c r="BS12" s="466"/>
      <c r="BT12" s="466"/>
      <c r="BU12" s="467"/>
      <c r="BV12" s="465">
        <v>670000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28390</v>
      </c>
      <c r="S13" s="569"/>
      <c r="T13" s="569"/>
      <c r="U13" s="569"/>
      <c r="V13" s="570"/>
      <c r="W13" s="556" t="s">
        <v>138</v>
      </c>
      <c r="X13" s="478"/>
      <c r="Y13" s="478"/>
      <c r="Z13" s="478"/>
      <c r="AA13" s="478"/>
      <c r="AB13" s="479"/>
      <c r="AC13" s="441">
        <v>410</v>
      </c>
      <c r="AD13" s="442"/>
      <c r="AE13" s="442"/>
      <c r="AF13" s="442"/>
      <c r="AG13" s="443"/>
      <c r="AH13" s="441">
        <v>388</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-389065</v>
      </c>
      <c r="BO13" s="466"/>
      <c r="BP13" s="466"/>
      <c r="BQ13" s="466"/>
      <c r="BR13" s="466"/>
      <c r="BS13" s="466"/>
      <c r="BT13" s="466"/>
      <c r="BU13" s="467"/>
      <c r="BV13" s="465">
        <v>-508810</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2.5</v>
      </c>
      <c r="CU13" s="436"/>
      <c r="CV13" s="436"/>
      <c r="CW13" s="436"/>
      <c r="CX13" s="436"/>
      <c r="CY13" s="436"/>
      <c r="CZ13" s="436"/>
      <c r="DA13" s="437"/>
      <c r="DB13" s="435">
        <v>1.1000000000000001</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28733</v>
      </c>
      <c r="S14" s="569"/>
      <c r="T14" s="569"/>
      <c r="U14" s="569"/>
      <c r="V14" s="570"/>
      <c r="W14" s="571"/>
      <c r="X14" s="481"/>
      <c r="Y14" s="481"/>
      <c r="Z14" s="481"/>
      <c r="AA14" s="481"/>
      <c r="AB14" s="482"/>
      <c r="AC14" s="561">
        <v>3.2</v>
      </c>
      <c r="AD14" s="562"/>
      <c r="AE14" s="562"/>
      <c r="AF14" s="562"/>
      <c r="AG14" s="563"/>
      <c r="AH14" s="561">
        <v>3.2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40.1</v>
      </c>
      <c r="CU14" s="573"/>
      <c r="CV14" s="573"/>
      <c r="CW14" s="573"/>
      <c r="CX14" s="573"/>
      <c r="CY14" s="573"/>
      <c r="CZ14" s="573"/>
      <c r="DA14" s="574"/>
      <c r="DB14" s="572">
        <v>31.6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145</v>
      </c>
      <c r="N15" s="566"/>
      <c r="O15" s="566"/>
      <c r="P15" s="566"/>
      <c r="Q15" s="567"/>
      <c r="R15" s="568">
        <v>28408</v>
      </c>
      <c r="S15" s="569"/>
      <c r="T15" s="569"/>
      <c r="U15" s="569"/>
      <c r="V15" s="570"/>
      <c r="W15" s="556" t="s">
        <v>146</v>
      </c>
      <c r="X15" s="478"/>
      <c r="Y15" s="478"/>
      <c r="Z15" s="478"/>
      <c r="AA15" s="478"/>
      <c r="AB15" s="479"/>
      <c r="AC15" s="441">
        <v>4710</v>
      </c>
      <c r="AD15" s="442"/>
      <c r="AE15" s="442"/>
      <c r="AF15" s="442"/>
      <c r="AG15" s="443"/>
      <c r="AH15" s="441">
        <v>4347</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3481372</v>
      </c>
      <c r="BO15" s="461"/>
      <c r="BP15" s="461"/>
      <c r="BQ15" s="461"/>
      <c r="BR15" s="461"/>
      <c r="BS15" s="461"/>
      <c r="BT15" s="461"/>
      <c r="BU15" s="462"/>
      <c r="BV15" s="460">
        <v>3590577</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36.5</v>
      </c>
      <c r="AD16" s="562"/>
      <c r="AE16" s="562"/>
      <c r="AF16" s="562"/>
      <c r="AG16" s="563"/>
      <c r="AH16" s="561">
        <v>36.4</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4272848</v>
      </c>
      <c r="BO16" s="466"/>
      <c r="BP16" s="466"/>
      <c r="BQ16" s="466"/>
      <c r="BR16" s="466"/>
      <c r="BS16" s="466"/>
      <c r="BT16" s="466"/>
      <c r="BU16" s="467"/>
      <c r="BV16" s="465">
        <v>4297387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7790</v>
      </c>
      <c r="AD17" s="442"/>
      <c r="AE17" s="442"/>
      <c r="AF17" s="442"/>
      <c r="AG17" s="443"/>
      <c r="AH17" s="441">
        <v>7219</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4436544</v>
      </c>
      <c r="BO17" s="466"/>
      <c r="BP17" s="466"/>
      <c r="BQ17" s="466"/>
      <c r="BR17" s="466"/>
      <c r="BS17" s="466"/>
      <c r="BT17" s="466"/>
      <c r="BU17" s="467"/>
      <c r="BV17" s="465">
        <v>4584539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23.8</v>
      </c>
      <c r="M18" s="530"/>
      <c r="N18" s="530"/>
      <c r="O18" s="530"/>
      <c r="P18" s="530"/>
      <c r="Q18" s="530"/>
      <c r="R18" s="531"/>
      <c r="S18" s="531"/>
      <c r="T18" s="531"/>
      <c r="U18" s="531"/>
      <c r="V18" s="532"/>
      <c r="W18" s="546"/>
      <c r="X18" s="547"/>
      <c r="Y18" s="547"/>
      <c r="Z18" s="547"/>
      <c r="AA18" s="547"/>
      <c r="AB18" s="557"/>
      <c r="AC18" s="429">
        <v>60.3</v>
      </c>
      <c r="AD18" s="430"/>
      <c r="AE18" s="430"/>
      <c r="AF18" s="430"/>
      <c r="AG18" s="533"/>
      <c r="AH18" s="429">
        <v>60.4</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5120405</v>
      </c>
      <c r="BO18" s="466"/>
      <c r="BP18" s="466"/>
      <c r="BQ18" s="466"/>
      <c r="BR18" s="466"/>
      <c r="BS18" s="466"/>
      <c r="BT18" s="466"/>
      <c r="BU18" s="467"/>
      <c r="BV18" s="465">
        <v>4904393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1166</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7352892</v>
      </c>
      <c r="BO19" s="466"/>
      <c r="BP19" s="466"/>
      <c r="BQ19" s="466"/>
      <c r="BR19" s="466"/>
      <c r="BS19" s="466"/>
      <c r="BT19" s="466"/>
      <c r="BU19" s="467"/>
      <c r="BV19" s="465">
        <v>7121774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9627</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8992099</v>
      </c>
      <c r="BO23" s="466"/>
      <c r="BP23" s="466"/>
      <c r="BQ23" s="466"/>
      <c r="BR23" s="466"/>
      <c r="BS23" s="466"/>
      <c r="BT23" s="466"/>
      <c r="BU23" s="467"/>
      <c r="BV23" s="465">
        <v>8944423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8120</v>
      </c>
      <c r="R24" s="442"/>
      <c r="S24" s="442"/>
      <c r="T24" s="442"/>
      <c r="U24" s="442"/>
      <c r="V24" s="443"/>
      <c r="W24" s="507"/>
      <c r="X24" s="498"/>
      <c r="Y24" s="499"/>
      <c r="Z24" s="438" t="s">
        <v>170</v>
      </c>
      <c r="AA24" s="439"/>
      <c r="AB24" s="439"/>
      <c r="AC24" s="439"/>
      <c r="AD24" s="439"/>
      <c r="AE24" s="439"/>
      <c r="AF24" s="439"/>
      <c r="AG24" s="440"/>
      <c r="AH24" s="441">
        <v>178</v>
      </c>
      <c r="AI24" s="442"/>
      <c r="AJ24" s="442"/>
      <c r="AK24" s="442"/>
      <c r="AL24" s="443"/>
      <c r="AM24" s="441">
        <v>503384</v>
      </c>
      <c r="AN24" s="442"/>
      <c r="AO24" s="442"/>
      <c r="AP24" s="442"/>
      <c r="AQ24" s="442"/>
      <c r="AR24" s="443"/>
      <c r="AS24" s="441">
        <v>2828</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5237578</v>
      </c>
      <c r="BO24" s="466"/>
      <c r="BP24" s="466"/>
      <c r="BQ24" s="466"/>
      <c r="BR24" s="466"/>
      <c r="BS24" s="466"/>
      <c r="BT24" s="466"/>
      <c r="BU24" s="467"/>
      <c r="BV24" s="465">
        <v>4997660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6430</v>
      </c>
      <c r="R25" s="442"/>
      <c r="S25" s="442"/>
      <c r="T25" s="442"/>
      <c r="U25" s="442"/>
      <c r="V25" s="443"/>
      <c r="W25" s="507"/>
      <c r="X25" s="498"/>
      <c r="Y25" s="499"/>
      <c r="Z25" s="438" t="s">
        <v>173</v>
      </c>
      <c r="AA25" s="439"/>
      <c r="AB25" s="439"/>
      <c r="AC25" s="439"/>
      <c r="AD25" s="439"/>
      <c r="AE25" s="439"/>
      <c r="AF25" s="439"/>
      <c r="AG25" s="440"/>
      <c r="AH25" s="441" t="s">
        <v>174</v>
      </c>
      <c r="AI25" s="442"/>
      <c r="AJ25" s="442"/>
      <c r="AK25" s="442"/>
      <c r="AL25" s="443"/>
      <c r="AM25" s="441" t="s">
        <v>174</v>
      </c>
      <c r="AN25" s="442"/>
      <c r="AO25" s="442"/>
      <c r="AP25" s="442"/>
      <c r="AQ25" s="442"/>
      <c r="AR25" s="443"/>
      <c r="AS25" s="441" t="s">
        <v>174</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113693</v>
      </c>
      <c r="BO25" s="461"/>
      <c r="BP25" s="461"/>
      <c r="BQ25" s="461"/>
      <c r="BR25" s="461"/>
      <c r="BS25" s="461"/>
      <c r="BT25" s="461"/>
      <c r="BU25" s="462"/>
      <c r="BV25" s="460">
        <v>150487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5930</v>
      </c>
      <c r="R26" s="442"/>
      <c r="S26" s="442"/>
      <c r="T26" s="442"/>
      <c r="U26" s="442"/>
      <c r="V26" s="443"/>
      <c r="W26" s="507"/>
      <c r="X26" s="498"/>
      <c r="Y26" s="499"/>
      <c r="Z26" s="438" t="s">
        <v>177</v>
      </c>
      <c r="AA26" s="520"/>
      <c r="AB26" s="520"/>
      <c r="AC26" s="520"/>
      <c r="AD26" s="520"/>
      <c r="AE26" s="520"/>
      <c r="AF26" s="520"/>
      <c r="AG26" s="521"/>
      <c r="AH26" s="441">
        <v>3</v>
      </c>
      <c r="AI26" s="442"/>
      <c r="AJ26" s="442"/>
      <c r="AK26" s="442"/>
      <c r="AL26" s="443"/>
      <c r="AM26" s="441">
        <v>6951</v>
      </c>
      <c r="AN26" s="442"/>
      <c r="AO26" s="442"/>
      <c r="AP26" s="442"/>
      <c r="AQ26" s="442"/>
      <c r="AR26" s="443"/>
      <c r="AS26" s="441">
        <v>2317</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174</v>
      </c>
      <c r="BO26" s="466"/>
      <c r="BP26" s="466"/>
      <c r="BQ26" s="466"/>
      <c r="BR26" s="466"/>
      <c r="BS26" s="466"/>
      <c r="BT26" s="466"/>
      <c r="BU26" s="467"/>
      <c r="BV26" s="465" t="s">
        <v>174</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3460</v>
      </c>
      <c r="R27" s="442"/>
      <c r="S27" s="442"/>
      <c r="T27" s="442"/>
      <c r="U27" s="442"/>
      <c r="V27" s="443"/>
      <c r="W27" s="507"/>
      <c r="X27" s="498"/>
      <c r="Y27" s="499"/>
      <c r="Z27" s="438" t="s">
        <v>180</v>
      </c>
      <c r="AA27" s="439"/>
      <c r="AB27" s="439"/>
      <c r="AC27" s="439"/>
      <c r="AD27" s="439"/>
      <c r="AE27" s="439"/>
      <c r="AF27" s="439"/>
      <c r="AG27" s="440"/>
      <c r="AH27" s="441">
        <v>8</v>
      </c>
      <c r="AI27" s="442"/>
      <c r="AJ27" s="442"/>
      <c r="AK27" s="442"/>
      <c r="AL27" s="443"/>
      <c r="AM27" s="441">
        <v>20584</v>
      </c>
      <c r="AN27" s="442"/>
      <c r="AO27" s="442"/>
      <c r="AP27" s="442"/>
      <c r="AQ27" s="442"/>
      <c r="AR27" s="443"/>
      <c r="AS27" s="441">
        <v>2573</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t="s">
        <v>174</v>
      </c>
      <c r="BO27" s="469"/>
      <c r="BP27" s="469"/>
      <c r="BQ27" s="469"/>
      <c r="BR27" s="469"/>
      <c r="BS27" s="469"/>
      <c r="BT27" s="469"/>
      <c r="BU27" s="470"/>
      <c r="BV27" s="468">
        <v>170250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2660</v>
      </c>
      <c r="R28" s="442"/>
      <c r="S28" s="442"/>
      <c r="T28" s="442"/>
      <c r="U28" s="442"/>
      <c r="V28" s="443"/>
      <c r="W28" s="507"/>
      <c r="X28" s="498"/>
      <c r="Y28" s="499"/>
      <c r="Z28" s="438" t="s">
        <v>183</v>
      </c>
      <c r="AA28" s="439"/>
      <c r="AB28" s="439"/>
      <c r="AC28" s="439"/>
      <c r="AD28" s="439"/>
      <c r="AE28" s="439"/>
      <c r="AF28" s="439"/>
      <c r="AG28" s="440"/>
      <c r="AH28" s="441" t="s">
        <v>174</v>
      </c>
      <c r="AI28" s="442"/>
      <c r="AJ28" s="442"/>
      <c r="AK28" s="442"/>
      <c r="AL28" s="443"/>
      <c r="AM28" s="441" t="s">
        <v>174</v>
      </c>
      <c r="AN28" s="442"/>
      <c r="AO28" s="442"/>
      <c r="AP28" s="442"/>
      <c r="AQ28" s="442"/>
      <c r="AR28" s="443"/>
      <c r="AS28" s="441" t="s">
        <v>174</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1596676</v>
      </c>
      <c r="BO28" s="461"/>
      <c r="BP28" s="461"/>
      <c r="BQ28" s="461"/>
      <c r="BR28" s="461"/>
      <c r="BS28" s="461"/>
      <c r="BT28" s="461"/>
      <c r="BU28" s="462"/>
      <c r="BV28" s="460">
        <v>1990710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12</v>
      </c>
      <c r="M29" s="442"/>
      <c r="N29" s="442"/>
      <c r="O29" s="442"/>
      <c r="P29" s="443"/>
      <c r="Q29" s="441">
        <v>2370</v>
      </c>
      <c r="R29" s="442"/>
      <c r="S29" s="442"/>
      <c r="T29" s="442"/>
      <c r="U29" s="442"/>
      <c r="V29" s="443"/>
      <c r="W29" s="508"/>
      <c r="X29" s="509"/>
      <c r="Y29" s="510"/>
      <c r="Z29" s="438" t="s">
        <v>186</v>
      </c>
      <c r="AA29" s="439"/>
      <c r="AB29" s="439"/>
      <c r="AC29" s="439"/>
      <c r="AD29" s="439"/>
      <c r="AE29" s="439"/>
      <c r="AF29" s="439"/>
      <c r="AG29" s="440"/>
      <c r="AH29" s="441">
        <v>186</v>
      </c>
      <c r="AI29" s="442"/>
      <c r="AJ29" s="442"/>
      <c r="AK29" s="442"/>
      <c r="AL29" s="443"/>
      <c r="AM29" s="441">
        <v>523968</v>
      </c>
      <c r="AN29" s="442"/>
      <c r="AO29" s="442"/>
      <c r="AP29" s="442"/>
      <c r="AQ29" s="442"/>
      <c r="AR29" s="443"/>
      <c r="AS29" s="441">
        <v>2817</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323</v>
      </c>
      <c r="BO29" s="466"/>
      <c r="BP29" s="466"/>
      <c r="BQ29" s="466"/>
      <c r="BR29" s="466"/>
      <c r="BS29" s="466"/>
      <c r="BT29" s="466"/>
      <c r="BU29" s="467"/>
      <c r="BV29" s="465">
        <v>323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97.9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811212</v>
      </c>
      <c r="BO30" s="469"/>
      <c r="BP30" s="469"/>
      <c r="BQ30" s="469"/>
      <c r="BR30" s="469"/>
      <c r="BS30" s="469"/>
      <c r="BT30" s="469"/>
      <c r="BU30" s="470"/>
      <c r="BV30" s="468">
        <v>336486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196</v>
      </c>
      <c r="X33" s="427"/>
      <c r="Y33" s="427"/>
      <c r="Z33" s="427"/>
      <c r="AA33" s="427"/>
      <c r="AB33" s="427"/>
      <c r="AC33" s="427"/>
      <c r="AD33" s="427"/>
      <c r="AE33" s="427"/>
      <c r="AF33" s="427"/>
      <c r="AG33" s="427"/>
      <c r="AH33" s="427"/>
      <c r="AI33" s="427"/>
      <c r="AJ33" s="427"/>
      <c r="AK33" s="427"/>
      <c r="AL33" s="215"/>
      <c r="AM33" s="428" t="s">
        <v>195</v>
      </c>
      <c r="AN33" s="428"/>
      <c r="AO33" s="427" t="s">
        <v>196</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195</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愛知県市町村職員退職手当組合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知多中部広域事務組合（一般会計）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知多中部広域事務組合（消防指令センター特別会計）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東部知多衛生組合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愛知県後期高齢者医療広域連合（一般会計）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愛知県後期高齢者医療広域連合（後期高齢者医療特別会計）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HyiER8gP3Rd2b2N2YBM2/Yr4KafdB1xF11YvOtICpQOfbaGjpuujDB/7CY1x8IevpHGL2UJHLuBZdZ2FuDr5g==" saltValue="hZ3029Zh9taXpiOpRVhDg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4" t="s">
        <v>569</v>
      </c>
      <c r="D34" s="1244"/>
      <c r="E34" s="1245"/>
      <c r="F34" s="32">
        <v>19.03</v>
      </c>
      <c r="G34" s="33">
        <v>18.690000000000001</v>
      </c>
      <c r="H34" s="33">
        <v>19.36</v>
      </c>
      <c r="I34" s="33">
        <v>19.940000000000001</v>
      </c>
      <c r="J34" s="34">
        <v>20.39</v>
      </c>
      <c r="K34" s="22"/>
      <c r="L34" s="22"/>
      <c r="M34" s="22"/>
      <c r="N34" s="22"/>
      <c r="O34" s="22"/>
      <c r="P34" s="22"/>
    </row>
    <row r="35" spans="1:16" ht="39" customHeight="1" x14ac:dyDescent="0.15">
      <c r="A35" s="22"/>
      <c r="B35" s="35"/>
      <c r="C35" s="1238" t="s">
        <v>570</v>
      </c>
      <c r="D35" s="1239"/>
      <c r="E35" s="1240"/>
      <c r="F35" s="36">
        <v>10.97</v>
      </c>
      <c r="G35" s="37">
        <v>10.3</v>
      </c>
      <c r="H35" s="37">
        <v>6.04</v>
      </c>
      <c r="I35" s="37">
        <v>5.78</v>
      </c>
      <c r="J35" s="38">
        <v>5.82</v>
      </c>
      <c r="K35" s="22"/>
      <c r="L35" s="22"/>
      <c r="M35" s="22"/>
      <c r="N35" s="22"/>
      <c r="O35" s="22"/>
      <c r="P35" s="22"/>
    </row>
    <row r="36" spans="1:16" ht="39" customHeight="1" x14ac:dyDescent="0.15">
      <c r="A36" s="22"/>
      <c r="B36" s="35"/>
      <c r="C36" s="1238" t="s">
        <v>571</v>
      </c>
      <c r="D36" s="1239"/>
      <c r="E36" s="1240"/>
      <c r="F36" s="36">
        <v>0.28000000000000003</v>
      </c>
      <c r="G36" s="37">
        <v>2.08</v>
      </c>
      <c r="H36" s="37">
        <v>3.02</v>
      </c>
      <c r="I36" s="37">
        <v>4.22</v>
      </c>
      <c r="J36" s="38">
        <v>3.01</v>
      </c>
      <c r="K36" s="22"/>
      <c r="L36" s="22"/>
      <c r="M36" s="22"/>
      <c r="N36" s="22"/>
      <c r="O36" s="22"/>
      <c r="P36" s="22"/>
    </row>
    <row r="37" spans="1:16" ht="39" customHeight="1" x14ac:dyDescent="0.15">
      <c r="A37" s="22"/>
      <c r="B37" s="35"/>
      <c r="C37" s="1238" t="s">
        <v>572</v>
      </c>
      <c r="D37" s="1239"/>
      <c r="E37" s="1240"/>
      <c r="F37" s="36">
        <v>0.65</v>
      </c>
      <c r="G37" s="37">
        <v>0.34</v>
      </c>
      <c r="H37" s="37">
        <v>0.36</v>
      </c>
      <c r="I37" s="37">
        <v>0.17</v>
      </c>
      <c r="J37" s="38">
        <v>1.8</v>
      </c>
      <c r="K37" s="22"/>
      <c r="L37" s="22"/>
      <c r="M37" s="22"/>
      <c r="N37" s="22"/>
      <c r="O37" s="22"/>
      <c r="P37" s="22"/>
    </row>
    <row r="38" spans="1:16" ht="39" customHeight="1" x14ac:dyDescent="0.15">
      <c r="A38" s="22"/>
      <c r="B38" s="35"/>
      <c r="C38" s="1238" t="s">
        <v>573</v>
      </c>
      <c r="D38" s="1239"/>
      <c r="E38" s="1240"/>
      <c r="F38" s="36">
        <v>5.0999999999999996</v>
      </c>
      <c r="G38" s="37">
        <v>3.81</v>
      </c>
      <c r="H38" s="37">
        <v>3.7</v>
      </c>
      <c r="I38" s="37">
        <v>2.69</v>
      </c>
      <c r="J38" s="38">
        <v>0.98</v>
      </c>
      <c r="K38" s="22"/>
      <c r="L38" s="22"/>
      <c r="M38" s="22"/>
      <c r="N38" s="22"/>
      <c r="O38" s="22"/>
      <c r="P38" s="22"/>
    </row>
    <row r="39" spans="1:16" ht="39" customHeight="1" x14ac:dyDescent="0.15">
      <c r="A39" s="22"/>
      <c r="B39" s="35"/>
      <c r="C39" s="1238" t="s">
        <v>574</v>
      </c>
      <c r="D39" s="1239"/>
      <c r="E39" s="1240"/>
      <c r="F39" s="36">
        <v>0.06</v>
      </c>
      <c r="G39" s="37">
        <v>0.11</v>
      </c>
      <c r="H39" s="37">
        <v>0.11</v>
      </c>
      <c r="I39" s="37">
        <v>0.23</v>
      </c>
      <c r="J39" s="38">
        <v>0.14000000000000001</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575</v>
      </c>
      <c r="D42" s="1239"/>
      <c r="E42" s="1240"/>
      <c r="F42" s="36" t="s">
        <v>518</v>
      </c>
      <c r="G42" s="37" t="s">
        <v>518</v>
      </c>
      <c r="H42" s="37" t="s">
        <v>518</v>
      </c>
      <c r="I42" s="37" t="s">
        <v>518</v>
      </c>
      <c r="J42" s="38" t="s">
        <v>518</v>
      </c>
      <c r="K42" s="22"/>
      <c r="L42" s="22"/>
      <c r="M42" s="22"/>
      <c r="N42" s="22"/>
      <c r="O42" s="22"/>
      <c r="P42" s="22"/>
    </row>
    <row r="43" spans="1:16" ht="39" customHeight="1" thickBot="1" x14ac:dyDescent="0.2">
      <c r="A43" s="22"/>
      <c r="B43" s="40"/>
      <c r="C43" s="1241" t="s">
        <v>576</v>
      </c>
      <c r="D43" s="1242"/>
      <c r="E43" s="1243"/>
      <c r="F43" s="41">
        <v>0</v>
      </c>
      <c r="G43" s="42">
        <v>0</v>
      </c>
      <c r="H43" s="42">
        <v>0</v>
      </c>
      <c r="I43" s="42">
        <v>0</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VIJ/9z7uUod0DQEqrhq0hUIl2/dZ78zWCpYeHaFIX4q8aRjaxcVY/GubMgZvpMmst3p0GWZqxKQDtcjW61Hog==" saltValue="jMJhbPaCNvMdbbkew0cB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361</v>
      </c>
      <c r="L45" s="60">
        <v>394</v>
      </c>
      <c r="M45" s="60">
        <v>534</v>
      </c>
      <c r="N45" s="60">
        <v>606</v>
      </c>
      <c r="O45" s="61">
        <v>679</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518</v>
      </c>
      <c r="L46" s="64" t="s">
        <v>518</v>
      </c>
      <c r="M46" s="64" t="s">
        <v>518</v>
      </c>
      <c r="N46" s="64" t="s">
        <v>518</v>
      </c>
      <c r="O46" s="65" t="s">
        <v>518</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518</v>
      </c>
      <c r="L47" s="64" t="s">
        <v>518</v>
      </c>
      <c r="M47" s="64" t="s">
        <v>518</v>
      </c>
      <c r="N47" s="64" t="s">
        <v>518</v>
      </c>
      <c r="O47" s="65" t="s">
        <v>518</v>
      </c>
      <c r="P47" s="48"/>
      <c r="Q47" s="48"/>
      <c r="R47" s="48"/>
      <c r="S47" s="48"/>
      <c r="T47" s="48"/>
      <c r="U47" s="48"/>
    </row>
    <row r="48" spans="1:21" ht="30.75" customHeight="1" x14ac:dyDescent="0.15">
      <c r="A48" s="48"/>
      <c r="B48" s="1266"/>
      <c r="C48" s="1267"/>
      <c r="D48" s="62"/>
      <c r="E48" s="1248" t="s">
        <v>15</v>
      </c>
      <c r="F48" s="1248"/>
      <c r="G48" s="1248"/>
      <c r="H48" s="1248"/>
      <c r="I48" s="1248"/>
      <c r="J48" s="1249"/>
      <c r="K48" s="63">
        <v>291</v>
      </c>
      <c r="L48" s="64">
        <v>271</v>
      </c>
      <c r="M48" s="64">
        <v>286</v>
      </c>
      <c r="N48" s="64">
        <v>304</v>
      </c>
      <c r="O48" s="65">
        <v>233</v>
      </c>
      <c r="P48" s="48"/>
      <c r="Q48" s="48"/>
      <c r="R48" s="48"/>
      <c r="S48" s="48"/>
      <c r="T48" s="48"/>
      <c r="U48" s="48"/>
    </row>
    <row r="49" spans="1:21" ht="30.75" customHeight="1" x14ac:dyDescent="0.15">
      <c r="A49" s="48"/>
      <c r="B49" s="1266"/>
      <c r="C49" s="1267"/>
      <c r="D49" s="62"/>
      <c r="E49" s="1248" t="s">
        <v>16</v>
      </c>
      <c r="F49" s="1248"/>
      <c r="G49" s="1248"/>
      <c r="H49" s="1248"/>
      <c r="I49" s="1248"/>
      <c r="J49" s="1249"/>
      <c r="K49" s="63">
        <v>26</v>
      </c>
      <c r="L49" s="64">
        <v>20</v>
      </c>
      <c r="M49" s="64">
        <v>20</v>
      </c>
      <c r="N49" s="64">
        <v>12</v>
      </c>
      <c r="O49" s="65">
        <v>16</v>
      </c>
      <c r="P49" s="48"/>
      <c r="Q49" s="48"/>
      <c r="R49" s="48"/>
      <c r="S49" s="48"/>
      <c r="T49" s="48"/>
      <c r="U49" s="48"/>
    </row>
    <row r="50" spans="1:21" ht="30.75" customHeight="1" x14ac:dyDescent="0.15">
      <c r="A50" s="48"/>
      <c r="B50" s="1266"/>
      <c r="C50" s="1267"/>
      <c r="D50" s="62"/>
      <c r="E50" s="1248" t="s">
        <v>17</v>
      </c>
      <c r="F50" s="1248"/>
      <c r="G50" s="1248"/>
      <c r="H50" s="1248"/>
      <c r="I50" s="1248"/>
      <c r="J50" s="1249"/>
      <c r="K50" s="63">
        <v>37</v>
      </c>
      <c r="L50" s="64">
        <v>37</v>
      </c>
      <c r="M50" s="64">
        <v>37</v>
      </c>
      <c r="N50" s="64">
        <v>37</v>
      </c>
      <c r="O50" s="65">
        <v>37</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518</v>
      </c>
      <c r="L51" s="64" t="s">
        <v>518</v>
      </c>
      <c r="M51" s="64" t="s">
        <v>518</v>
      </c>
      <c r="N51" s="64" t="s">
        <v>518</v>
      </c>
      <c r="O51" s="65" t="s">
        <v>518</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766</v>
      </c>
      <c r="L52" s="64">
        <v>760</v>
      </c>
      <c r="M52" s="64">
        <v>782</v>
      </c>
      <c r="N52" s="64">
        <v>846</v>
      </c>
      <c r="O52" s="65">
        <v>787</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-51</v>
      </c>
      <c r="L53" s="69">
        <v>-38</v>
      </c>
      <c r="M53" s="69">
        <v>95</v>
      </c>
      <c r="N53" s="69">
        <v>113</v>
      </c>
      <c r="O53" s="70">
        <v>178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596</v>
      </c>
      <c r="L57" s="83" t="s">
        <v>595</v>
      </c>
      <c r="M57" s="83" t="s">
        <v>595</v>
      </c>
      <c r="N57" s="83" t="s">
        <v>595</v>
      </c>
      <c r="O57" s="84" t="s">
        <v>595</v>
      </c>
    </row>
    <row r="58" spans="1:21" ht="31.5" customHeight="1" thickBot="1" x14ac:dyDescent="0.2">
      <c r="B58" s="1256"/>
      <c r="C58" s="1257"/>
      <c r="D58" s="1261" t="s">
        <v>27</v>
      </c>
      <c r="E58" s="1262"/>
      <c r="F58" s="1262"/>
      <c r="G58" s="1262"/>
      <c r="H58" s="1262"/>
      <c r="I58" s="1262"/>
      <c r="J58" s="1263"/>
      <c r="K58" s="85" t="s">
        <v>595</v>
      </c>
      <c r="L58" s="86" t="s">
        <v>595</v>
      </c>
      <c r="M58" s="86" t="s">
        <v>595</v>
      </c>
      <c r="N58" s="86" t="s">
        <v>595</v>
      </c>
      <c r="O58" s="87" t="s">
        <v>595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NatYx+U758er/5f2ZAtdK9aK1/9zsAlSRpYYrsi9pRZ++TG44JT1+7mqBi56MjpH2iFw7544J0mHpmnWknaiA==" saltValue="SsJrjiOnHso+4BevMvkga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560</v>
      </c>
      <c r="J40" s="99" t="s">
        <v>561</v>
      </c>
      <c r="K40" s="99" t="s">
        <v>562</v>
      </c>
      <c r="L40" s="99" t="s">
        <v>563</v>
      </c>
      <c r="M40" s="100" t="s">
        <v>564</v>
      </c>
    </row>
    <row r="41" spans="2:13" ht="27.75" customHeight="1" x14ac:dyDescent="0.15">
      <c r="B41" s="1284" t="s">
        <v>30</v>
      </c>
      <c r="C41" s="1285"/>
      <c r="D41" s="101"/>
      <c r="E41" s="1286" t="s">
        <v>31</v>
      </c>
      <c r="F41" s="1286"/>
      <c r="G41" s="1286"/>
      <c r="H41" s="1287"/>
      <c r="I41" s="102">
        <v>6633</v>
      </c>
      <c r="J41" s="103">
        <v>7849</v>
      </c>
      <c r="K41" s="103">
        <v>9030</v>
      </c>
      <c r="L41" s="103">
        <v>8944</v>
      </c>
      <c r="M41" s="104">
        <v>8992</v>
      </c>
    </row>
    <row r="42" spans="2:13" ht="27.75" customHeight="1" x14ac:dyDescent="0.15">
      <c r="B42" s="1274"/>
      <c r="C42" s="1275"/>
      <c r="D42" s="105"/>
      <c r="E42" s="1278" t="s">
        <v>32</v>
      </c>
      <c r="F42" s="1278"/>
      <c r="G42" s="1278"/>
      <c r="H42" s="1279"/>
      <c r="I42" s="106">
        <v>258</v>
      </c>
      <c r="J42" s="107">
        <v>221</v>
      </c>
      <c r="K42" s="107">
        <v>184</v>
      </c>
      <c r="L42" s="107">
        <v>147</v>
      </c>
      <c r="M42" s="108">
        <v>110</v>
      </c>
    </row>
    <row r="43" spans="2:13" ht="27.75" customHeight="1" x14ac:dyDescent="0.15">
      <c r="B43" s="1274"/>
      <c r="C43" s="1275"/>
      <c r="D43" s="105"/>
      <c r="E43" s="1278" t="s">
        <v>33</v>
      </c>
      <c r="F43" s="1278"/>
      <c r="G43" s="1278"/>
      <c r="H43" s="1279"/>
      <c r="I43" s="106">
        <v>3908</v>
      </c>
      <c r="J43" s="107">
        <v>3625</v>
      </c>
      <c r="K43" s="107">
        <v>3387</v>
      </c>
      <c r="L43" s="107">
        <v>3156</v>
      </c>
      <c r="M43" s="108">
        <v>3052</v>
      </c>
    </row>
    <row r="44" spans="2:13" ht="27.75" customHeight="1" x14ac:dyDescent="0.15">
      <c r="B44" s="1274"/>
      <c r="C44" s="1275"/>
      <c r="D44" s="105"/>
      <c r="E44" s="1278" t="s">
        <v>34</v>
      </c>
      <c r="F44" s="1278"/>
      <c r="G44" s="1278"/>
      <c r="H44" s="1279"/>
      <c r="I44" s="106">
        <v>201</v>
      </c>
      <c r="J44" s="107">
        <v>181</v>
      </c>
      <c r="K44" s="107">
        <v>223</v>
      </c>
      <c r="L44" s="107">
        <v>570</v>
      </c>
      <c r="M44" s="108">
        <v>1399</v>
      </c>
    </row>
    <row r="45" spans="2:13" ht="27.75" customHeight="1" x14ac:dyDescent="0.15">
      <c r="B45" s="1274"/>
      <c r="C45" s="1275"/>
      <c r="D45" s="105"/>
      <c r="E45" s="1278" t="s">
        <v>35</v>
      </c>
      <c r="F45" s="1278"/>
      <c r="G45" s="1278"/>
      <c r="H45" s="1279"/>
      <c r="I45" s="106">
        <v>1603</v>
      </c>
      <c r="J45" s="107">
        <v>1508</v>
      </c>
      <c r="K45" s="107">
        <v>1539</v>
      </c>
      <c r="L45" s="107">
        <v>1512</v>
      </c>
      <c r="M45" s="108">
        <v>1452</v>
      </c>
    </row>
    <row r="46" spans="2:13" ht="27.75" customHeight="1" x14ac:dyDescent="0.15">
      <c r="B46" s="1274"/>
      <c r="C46" s="1275"/>
      <c r="D46" s="109"/>
      <c r="E46" s="1278" t="s">
        <v>36</v>
      </c>
      <c r="F46" s="1278"/>
      <c r="G46" s="1278"/>
      <c r="H46" s="1279"/>
      <c r="I46" s="106" t="s">
        <v>518</v>
      </c>
      <c r="J46" s="107" t="s">
        <v>518</v>
      </c>
      <c r="K46" s="107" t="s">
        <v>518</v>
      </c>
      <c r="L46" s="107" t="s">
        <v>518</v>
      </c>
      <c r="M46" s="108" t="s">
        <v>518</v>
      </c>
    </row>
    <row r="47" spans="2:13" ht="27.75" customHeight="1" x14ac:dyDescent="0.15">
      <c r="B47" s="1274"/>
      <c r="C47" s="1275"/>
      <c r="D47" s="110"/>
      <c r="E47" s="1288" t="s">
        <v>37</v>
      </c>
      <c r="F47" s="1289"/>
      <c r="G47" s="1289"/>
      <c r="H47" s="1290"/>
      <c r="I47" s="106" t="s">
        <v>518</v>
      </c>
      <c r="J47" s="107" t="s">
        <v>518</v>
      </c>
      <c r="K47" s="107" t="s">
        <v>518</v>
      </c>
      <c r="L47" s="107" t="s">
        <v>518</v>
      </c>
      <c r="M47" s="108" t="s">
        <v>518</v>
      </c>
    </row>
    <row r="48" spans="2:13" ht="27.75" customHeight="1" x14ac:dyDescent="0.15">
      <c r="B48" s="1274"/>
      <c r="C48" s="1275"/>
      <c r="D48" s="105"/>
      <c r="E48" s="1278" t="s">
        <v>38</v>
      </c>
      <c r="F48" s="1278"/>
      <c r="G48" s="1278"/>
      <c r="H48" s="1279"/>
      <c r="I48" s="106" t="s">
        <v>518</v>
      </c>
      <c r="J48" s="107" t="s">
        <v>518</v>
      </c>
      <c r="K48" s="107" t="s">
        <v>518</v>
      </c>
      <c r="L48" s="107" t="s">
        <v>518</v>
      </c>
      <c r="M48" s="108" t="s">
        <v>518</v>
      </c>
    </row>
    <row r="49" spans="2:13" ht="27.75" customHeight="1" x14ac:dyDescent="0.15">
      <c r="B49" s="1276"/>
      <c r="C49" s="1277"/>
      <c r="D49" s="105"/>
      <c r="E49" s="1278" t="s">
        <v>39</v>
      </c>
      <c r="F49" s="1278"/>
      <c r="G49" s="1278"/>
      <c r="H49" s="1279"/>
      <c r="I49" s="106" t="s">
        <v>518</v>
      </c>
      <c r="J49" s="107" t="s">
        <v>518</v>
      </c>
      <c r="K49" s="107" t="s">
        <v>518</v>
      </c>
      <c r="L49" s="107" t="s">
        <v>518</v>
      </c>
      <c r="M49" s="108" t="s">
        <v>518</v>
      </c>
    </row>
    <row r="50" spans="2:13" ht="27.75" customHeight="1" x14ac:dyDescent="0.15">
      <c r="B50" s="1272" t="s">
        <v>40</v>
      </c>
      <c r="C50" s="1273"/>
      <c r="D50" s="111"/>
      <c r="E50" s="1278" t="s">
        <v>41</v>
      </c>
      <c r="F50" s="1278"/>
      <c r="G50" s="1278"/>
      <c r="H50" s="1279"/>
      <c r="I50" s="106">
        <v>4094</v>
      </c>
      <c r="J50" s="107">
        <v>3522</v>
      </c>
      <c r="K50" s="107">
        <v>2884</v>
      </c>
      <c r="L50" s="107">
        <v>2721</v>
      </c>
      <c r="M50" s="108">
        <v>2731</v>
      </c>
    </row>
    <row r="51" spans="2:13" ht="27.75" customHeight="1" x14ac:dyDescent="0.15">
      <c r="B51" s="1274"/>
      <c r="C51" s="1275"/>
      <c r="D51" s="105"/>
      <c r="E51" s="1278" t="s">
        <v>42</v>
      </c>
      <c r="F51" s="1278"/>
      <c r="G51" s="1278"/>
      <c r="H51" s="1279"/>
      <c r="I51" s="106">
        <v>3086</v>
      </c>
      <c r="J51" s="107">
        <v>2946</v>
      </c>
      <c r="K51" s="107">
        <v>2791</v>
      </c>
      <c r="L51" s="107">
        <v>2708</v>
      </c>
      <c r="M51" s="108">
        <v>2563</v>
      </c>
    </row>
    <row r="52" spans="2:13" ht="27.75" customHeight="1" x14ac:dyDescent="0.15">
      <c r="B52" s="1276"/>
      <c r="C52" s="1277"/>
      <c r="D52" s="105"/>
      <c r="E52" s="1278" t="s">
        <v>43</v>
      </c>
      <c r="F52" s="1278"/>
      <c r="G52" s="1278"/>
      <c r="H52" s="1279"/>
      <c r="I52" s="106">
        <v>7132</v>
      </c>
      <c r="J52" s="107">
        <v>7146</v>
      </c>
      <c r="K52" s="107">
        <v>7150</v>
      </c>
      <c r="L52" s="107">
        <v>7277</v>
      </c>
      <c r="M52" s="108">
        <v>7646</v>
      </c>
    </row>
    <row r="53" spans="2:13" ht="27.75" customHeight="1" thickBot="1" x14ac:dyDescent="0.2">
      <c r="B53" s="1280" t="s">
        <v>44</v>
      </c>
      <c r="C53" s="1281"/>
      <c r="D53" s="112"/>
      <c r="E53" s="1282" t="s">
        <v>45</v>
      </c>
      <c r="F53" s="1282"/>
      <c r="G53" s="1282"/>
      <c r="H53" s="1283"/>
      <c r="I53" s="113">
        <v>-1709</v>
      </c>
      <c r="J53" s="114">
        <v>-230</v>
      </c>
      <c r="K53" s="114">
        <v>1538</v>
      </c>
      <c r="L53" s="114">
        <v>1623</v>
      </c>
      <c r="M53" s="115">
        <v>2065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bhg/hg1unMDI/Qdwh3jS0FxptfXn6x/lKFbFX/AuEg8qXQ1Asd+SSZPDz1RY5bcojj1aIbZa9XQn5hrTZYLTA==" saltValue="XIzbCJKI69u9jM4bVUQD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299" t="s">
        <v>48</v>
      </c>
      <c r="D55" s="1299"/>
      <c r="E55" s="1300"/>
      <c r="F55" s="127">
        <v>2488</v>
      </c>
      <c r="G55" s="127">
        <v>1991</v>
      </c>
      <c r="H55" s="128">
        <v>1597</v>
      </c>
    </row>
    <row r="56" spans="2:8" ht="52.5" customHeight="1" x14ac:dyDescent="0.15">
      <c r="B56" s="129"/>
      <c r="C56" s="1301" t="s">
        <v>49</v>
      </c>
      <c r="D56" s="1301"/>
      <c r="E56" s="1302"/>
      <c r="F56" s="130">
        <v>0</v>
      </c>
      <c r="G56" s="130">
        <v>0</v>
      </c>
      <c r="H56" s="131">
        <v>0</v>
      </c>
    </row>
    <row r="57" spans="2:8" ht="53.25" customHeight="1" x14ac:dyDescent="0.15">
      <c r="B57" s="129"/>
      <c r="C57" s="1303" t="s">
        <v>50</v>
      </c>
      <c r="D57" s="1303"/>
      <c r="E57" s="1304"/>
      <c r="F57" s="132">
        <v>32</v>
      </c>
      <c r="G57" s="132">
        <v>336</v>
      </c>
      <c r="H57" s="133">
        <v>811</v>
      </c>
    </row>
    <row r="58" spans="2:8" ht="45.75" customHeight="1" x14ac:dyDescent="0.15">
      <c r="B58" s="134"/>
      <c r="C58" s="1291" t="s">
        <v>592</v>
      </c>
      <c r="D58" s="1292"/>
      <c r="E58" s="1293"/>
      <c r="F58" s="135">
        <v>2</v>
      </c>
      <c r="G58" s="135">
        <v>302</v>
      </c>
      <c r="H58" s="136">
        <v>773</v>
      </c>
    </row>
    <row r="59" spans="2:8" ht="45.75" customHeight="1" x14ac:dyDescent="0.15">
      <c r="B59" s="134"/>
      <c r="C59" s="1291" t="s">
        <v>597</v>
      </c>
      <c r="D59" s="1292"/>
      <c r="E59" s="1293"/>
      <c r="F59" s="135">
        <v>9</v>
      </c>
      <c r="G59" s="135">
        <v>13</v>
      </c>
      <c r="H59" s="136">
        <v>17</v>
      </c>
    </row>
    <row r="60" spans="2:8" ht="45.75" customHeight="1" x14ac:dyDescent="0.15">
      <c r="B60" s="134"/>
      <c r="C60" s="1291" t="s">
        <v>598</v>
      </c>
      <c r="D60" s="1292"/>
      <c r="E60" s="1293"/>
      <c r="F60" s="135">
        <v>15</v>
      </c>
      <c r="G60" s="135">
        <v>15</v>
      </c>
      <c r="H60" s="136">
        <v>15</v>
      </c>
    </row>
    <row r="61" spans="2:8" ht="45.75" customHeight="1" x14ac:dyDescent="0.15">
      <c r="B61" s="134"/>
      <c r="C61" s="1291" t="s">
        <v>593</v>
      </c>
      <c r="D61" s="1292"/>
      <c r="E61" s="1293"/>
      <c r="F61" s="135">
        <v>6</v>
      </c>
      <c r="G61" s="135">
        <v>6</v>
      </c>
      <c r="H61" s="136">
        <v>6</v>
      </c>
    </row>
    <row r="62" spans="2:8" ht="45.75" customHeight="1" thickBot="1" x14ac:dyDescent="0.2">
      <c r="B62" s="137"/>
      <c r="C62" s="1294" t="s">
        <v>594</v>
      </c>
      <c r="D62" s="1295"/>
      <c r="E62" s="1296"/>
      <c r="F62" s="138">
        <v>0</v>
      </c>
      <c r="G62" s="138">
        <v>0</v>
      </c>
      <c r="H62" s="139">
        <v>0</v>
      </c>
    </row>
    <row r="63" spans="2:8" ht="52.5" customHeight="1" thickBot="1" x14ac:dyDescent="0.2">
      <c r="B63" s="140"/>
      <c r="C63" s="1297" t="s">
        <v>51</v>
      </c>
      <c r="D63" s="1297"/>
      <c r="E63" s="1298"/>
      <c r="F63" s="141">
        <v>2520</v>
      </c>
      <c r="G63" s="141">
        <v>2328</v>
      </c>
      <c r="H63" s="142">
        <v>2408</v>
      </c>
    </row>
    <row r="64" spans="2:8" ht="15" customHeight="1" x14ac:dyDescent="0.15"/>
    <row r="65" ht="0" hidden="1" customHeight="1" x14ac:dyDescent="0.15"/>
    <row r="66" ht="0" hidden="1" customHeight="1" x14ac:dyDescent="0.15"/>
  </sheetData>
  <sheetProtection algorithmName="SHA-512" hashValue="SWcAT7UZnXCE8kH2qY1hEhyt9haiFcVpnLkItrKdUUp86J95dxAECs+Sw8pqWhg6Ip8aEjrKVOvq1vtbwNH0WQ==" saltValue="fiO+OxOHLMrpS8WFznoz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602</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603</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560</v>
      </c>
      <c r="BQ50" s="1318"/>
      <c r="BR50" s="1318"/>
      <c r="BS50" s="1318"/>
      <c r="BT50" s="1318"/>
      <c r="BU50" s="1318"/>
      <c r="BV50" s="1318"/>
      <c r="BW50" s="1318"/>
      <c r="BX50" s="1318" t="s">
        <v>561</v>
      </c>
      <c r="BY50" s="1318"/>
      <c r="BZ50" s="1318"/>
      <c r="CA50" s="1318"/>
      <c r="CB50" s="1318"/>
      <c r="CC50" s="1318"/>
      <c r="CD50" s="1318"/>
      <c r="CE50" s="1318"/>
      <c r="CF50" s="1318" t="s">
        <v>562</v>
      </c>
      <c r="CG50" s="1318"/>
      <c r="CH50" s="1318"/>
      <c r="CI50" s="1318"/>
      <c r="CJ50" s="1318"/>
      <c r="CK50" s="1318"/>
      <c r="CL50" s="1318"/>
      <c r="CM50" s="1318"/>
      <c r="CN50" s="1318" t="s">
        <v>563</v>
      </c>
      <c r="CO50" s="1318"/>
      <c r="CP50" s="1318"/>
      <c r="CQ50" s="1318"/>
      <c r="CR50" s="1318"/>
      <c r="CS50" s="1318"/>
      <c r="CT50" s="1318"/>
      <c r="CU50" s="1318"/>
      <c r="CV50" s="1318" t="s">
        <v>564</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604</v>
      </c>
      <c r="AO51" s="1321"/>
      <c r="AP51" s="1321"/>
      <c r="AQ51" s="1321"/>
      <c r="AR51" s="1321"/>
      <c r="AS51" s="1321"/>
      <c r="AT51" s="1321"/>
      <c r="AU51" s="1321"/>
      <c r="AV51" s="1321"/>
      <c r="AW51" s="1321"/>
      <c r="AX51" s="1321"/>
      <c r="AY51" s="1321"/>
      <c r="AZ51" s="1321"/>
      <c r="BA51" s="1321"/>
      <c r="BB51" s="1321" t="s">
        <v>605</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c r="BY51" s="1319"/>
      <c r="BZ51" s="1319"/>
      <c r="CA51" s="1319"/>
      <c r="CB51" s="1319"/>
      <c r="CC51" s="1319"/>
      <c r="CD51" s="1319"/>
      <c r="CE51" s="1319"/>
      <c r="CF51" s="1319">
        <v>30.1</v>
      </c>
      <c r="CG51" s="1319"/>
      <c r="CH51" s="1319"/>
      <c r="CI51" s="1319"/>
      <c r="CJ51" s="1319"/>
      <c r="CK51" s="1319"/>
      <c r="CL51" s="1319"/>
      <c r="CM51" s="1319"/>
      <c r="CN51" s="1319">
        <v>31.6</v>
      </c>
      <c r="CO51" s="1319"/>
      <c r="CP51" s="1319"/>
      <c r="CQ51" s="1319"/>
      <c r="CR51" s="1319"/>
      <c r="CS51" s="1319"/>
      <c r="CT51" s="1319"/>
      <c r="CU51" s="1319"/>
      <c r="CV51" s="1319">
        <v>40.1</v>
      </c>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606</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57.2</v>
      </c>
      <c r="BY53" s="1319"/>
      <c r="BZ53" s="1319"/>
      <c r="CA53" s="1319"/>
      <c r="CB53" s="1319"/>
      <c r="CC53" s="1319"/>
      <c r="CD53" s="1319"/>
      <c r="CE53" s="1319"/>
      <c r="CF53" s="1319">
        <v>49.9</v>
      </c>
      <c r="CG53" s="1319"/>
      <c r="CH53" s="1319"/>
      <c r="CI53" s="1319"/>
      <c r="CJ53" s="1319"/>
      <c r="CK53" s="1319"/>
      <c r="CL53" s="1319"/>
      <c r="CM53" s="1319"/>
      <c r="CN53" s="1319">
        <v>51.7</v>
      </c>
      <c r="CO53" s="1319"/>
      <c r="CP53" s="1319"/>
      <c r="CQ53" s="1319"/>
      <c r="CR53" s="1319"/>
      <c r="CS53" s="1319"/>
      <c r="CT53" s="1319"/>
      <c r="CU53" s="1319"/>
      <c r="CV53" s="1319">
        <v>53.2</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607</v>
      </c>
      <c r="AO55" s="1318"/>
      <c r="AP55" s="1318"/>
      <c r="AQ55" s="1318"/>
      <c r="AR55" s="1318"/>
      <c r="AS55" s="1318"/>
      <c r="AT55" s="1318"/>
      <c r="AU55" s="1318"/>
      <c r="AV55" s="1318"/>
      <c r="AW55" s="1318"/>
      <c r="AX55" s="1318"/>
      <c r="AY55" s="1318"/>
      <c r="AZ55" s="1318"/>
      <c r="BA55" s="1318"/>
      <c r="BB55" s="1321" t="s">
        <v>605</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20.2</v>
      </c>
      <c r="BY55" s="1319"/>
      <c r="BZ55" s="1319"/>
      <c r="CA55" s="1319"/>
      <c r="CB55" s="1319"/>
      <c r="CC55" s="1319"/>
      <c r="CD55" s="1319"/>
      <c r="CE55" s="1319"/>
      <c r="CF55" s="1319">
        <v>15.5</v>
      </c>
      <c r="CG55" s="1319"/>
      <c r="CH55" s="1319"/>
      <c r="CI55" s="1319"/>
      <c r="CJ55" s="1319"/>
      <c r="CK55" s="1319"/>
      <c r="CL55" s="1319"/>
      <c r="CM55" s="1319"/>
      <c r="CN55" s="1319">
        <v>14</v>
      </c>
      <c r="CO55" s="1319"/>
      <c r="CP55" s="1319"/>
      <c r="CQ55" s="1319"/>
      <c r="CR55" s="1319"/>
      <c r="CS55" s="1319"/>
      <c r="CT55" s="1319"/>
      <c r="CU55" s="1319"/>
      <c r="CV55" s="1319">
        <v>11.4</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606</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54.5</v>
      </c>
      <c r="BY57" s="1319"/>
      <c r="BZ57" s="1319"/>
      <c r="CA57" s="1319"/>
      <c r="CB57" s="1319"/>
      <c r="CC57" s="1319"/>
      <c r="CD57" s="1319"/>
      <c r="CE57" s="1319"/>
      <c r="CF57" s="1319">
        <v>57.7</v>
      </c>
      <c r="CG57" s="1319"/>
      <c r="CH57" s="1319"/>
      <c r="CI57" s="1319"/>
      <c r="CJ57" s="1319"/>
      <c r="CK57" s="1319"/>
      <c r="CL57" s="1319"/>
      <c r="CM57" s="1319"/>
      <c r="CN57" s="1319">
        <v>57.8</v>
      </c>
      <c r="CO57" s="1319"/>
      <c r="CP57" s="1319"/>
      <c r="CQ57" s="1319"/>
      <c r="CR57" s="1319"/>
      <c r="CS57" s="1319"/>
      <c r="CT57" s="1319"/>
      <c r="CU57" s="1319"/>
      <c r="CV57" s="1319">
        <v>59.2</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608</v>
      </c>
    </row>
    <row r="64" spans="1:109" x14ac:dyDescent="0.15">
      <c r="B64" s="394"/>
      <c r="G64" s="401"/>
      <c r="I64" s="414"/>
      <c r="J64" s="414"/>
      <c r="K64" s="414"/>
      <c r="L64" s="414"/>
      <c r="M64" s="414"/>
      <c r="N64" s="415"/>
      <c r="AM64" s="401"/>
      <c r="AN64" s="401" t="s">
        <v>601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609</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603</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560</v>
      </c>
      <c r="BQ72" s="1318"/>
      <c r="BR72" s="1318"/>
      <c r="BS72" s="1318"/>
      <c r="BT72" s="1318"/>
      <c r="BU72" s="1318"/>
      <c r="BV72" s="1318"/>
      <c r="BW72" s="1318"/>
      <c r="BX72" s="1318" t="s">
        <v>561</v>
      </c>
      <c r="BY72" s="1318"/>
      <c r="BZ72" s="1318"/>
      <c r="CA72" s="1318"/>
      <c r="CB72" s="1318"/>
      <c r="CC72" s="1318"/>
      <c r="CD72" s="1318"/>
      <c r="CE72" s="1318"/>
      <c r="CF72" s="1318" t="s">
        <v>562</v>
      </c>
      <c r="CG72" s="1318"/>
      <c r="CH72" s="1318"/>
      <c r="CI72" s="1318"/>
      <c r="CJ72" s="1318"/>
      <c r="CK72" s="1318"/>
      <c r="CL72" s="1318"/>
      <c r="CM72" s="1318"/>
      <c r="CN72" s="1318" t="s">
        <v>563</v>
      </c>
      <c r="CO72" s="1318"/>
      <c r="CP72" s="1318"/>
      <c r="CQ72" s="1318"/>
      <c r="CR72" s="1318"/>
      <c r="CS72" s="1318"/>
      <c r="CT72" s="1318"/>
      <c r="CU72" s="1318"/>
      <c r="CV72" s="1318" t="s">
        <v>564</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604</v>
      </c>
      <c r="AO73" s="1321"/>
      <c r="AP73" s="1321"/>
      <c r="AQ73" s="1321"/>
      <c r="AR73" s="1321"/>
      <c r="AS73" s="1321"/>
      <c r="AT73" s="1321"/>
      <c r="AU73" s="1321"/>
      <c r="AV73" s="1321"/>
      <c r="AW73" s="1321"/>
      <c r="AX73" s="1321"/>
      <c r="AY73" s="1321"/>
      <c r="AZ73" s="1321"/>
      <c r="BA73" s="1321"/>
      <c r="BB73" s="1321" t="s">
        <v>610</v>
      </c>
      <c r="BC73" s="1321"/>
      <c r="BD73" s="1321"/>
      <c r="BE73" s="1321"/>
      <c r="BF73" s="1321"/>
      <c r="BG73" s="1321"/>
      <c r="BH73" s="1321"/>
      <c r="BI73" s="1321"/>
      <c r="BJ73" s="1321"/>
      <c r="BK73" s="1321"/>
      <c r="BL73" s="1321"/>
      <c r="BM73" s="1321"/>
      <c r="BN73" s="1321"/>
      <c r="BO73" s="1321"/>
      <c r="BP73" s="1319"/>
      <c r="BQ73" s="1319"/>
      <c r="BR73" s="1319"/>
      <c r="BS73" s="1319"/>
      <c r="BT73" s="1319"/>
      <c r="BU73" s="1319"/>
      <c r="BV73" s="1319"/>
      <c r="BW73" s="1319"/>
      <c r="BX73" s="1319"/>
      <c r="BY73" s="1319"/>
      <c r="BZ73" s="1319"/>
      <c r="CA73" s="1319"/>
      <c r="CB73" s="1319"/>
      <c r="CC73" s="1319"/>
      <c r="CD73" s="1319"/>
      <c r="CE73" s="1319"/>
      <c r="CF73" s="1319">
        <v>30.1</v>
      </c>
      <c r="CG73" s="1319"/>
      <c r="CH73" s="1319"/>
      <c r="CI73" s="1319"/>
      <c r="CJ73" s="1319"/>
      <c r="CK73" s="1319"/>
      <c r="CL73" s="1319"/>
      <c r="CM73" s="1319"/>
      <c r="CN73" s="1319">
        <v>31.6</v>
      </c>
      <c r="CO73" s="1319"/>
      <c r="CP73" s="1319"/>
      <c r="CQ73" s="1319"/>
      <c r="CR73" s="1319"/>
      <c r="CS73" s="1319"/>
      <c r="CT73" s="1319"/>
      <c r="CU73" s="1319"/>
      <c r="CV73" s="1319">
        <v>40.1</v>
      </c>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611</v>
      </c>
      <c r="BC75" s="1321"/>
      <c r="BD75" s="1321"/>
      <c r="BE75" s="1321"/>
      <c r="BF75" s="1321"/>
      <c r="BG75" s="1321"/>
      <c r="BH75" s="1321"/>
      <c r="BI75" s="1321"/>
      <c r="BJ75" s="1321"/>
      <c r="BK75" s="1321"/>
      <c r="BL75" s="1321"/>
      <c r="BM75" s="1321"/>
      <c r="BN75" s="1321"/>
      <c r="BO75" s="1321"/>
      <c r="BP75" s="1319">
        <v>0</v>
      </c>
      <c r="BQ75" s="1319"/>
      <c r="BR75" s="1319"/>
      <c r="BS75" s="1319"/>
      <c r="BT75" s="1319"/>
      <c r="BU75" s="1319"/>
      <c r="BV75" s="1319"/>
      <c r="BW75" s="1319"/>
      <c r="BX75" s="1319">
        <v>-0.7</v>
      </c>
      <c r="BY75" s="1319"/>
      <c r="BZ75" s="1319"/>
      <c r="CA75" s="1319"/>
      <c r="CB75" s="1319"/>
      <c r="CC75" s="1319"/>
      <c r="CD75" s="1319"/>
      <c r="CE75" s="1319"/>
      <c r="CF75" s="1319">
        <v>0</v>
      </c>
      <c r="CG75" s="1319"/>
      <c r="CH75" s="1319"/>
      <c r="CI75" s="1319"/>
      <c r="CJ75" s="1319"/>
      <c r="CK75" s="1319"/>
      <c r="CL75" s="1319"/>
      <c r="CM75" s="1319"/>
      <c r="CN75" s="1319">
        <v>1.1000000000000001</v>
      </c>
      <c r="CO75" s="1319"/>
      <c r="CP75" s="1319"/>
      <c r="CQ75" s="1319"/>
      <c r="CR75" s="1319"/>
      <c r="CS75" s="1319"/>
      <c r="CT75" s="1319"/>
      <c r="CU75" s="1319"/>
      <c r="CV75" s="1319">
        <v>2.5</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612</v>
      </c>
      <c r="AO77" s="1318"/>
      <c r="AP77" s="1318"/>
      <c r="AQ77" s="1318"/>
      <c r="AR77" s="1318"/>
      <c r="AS77" s="1318"/>
      <c r="AT77" s="1318"/>
      <c r="AU77" s="1318"/>
      <c r="AV77" s="1318"/>
      <c r="AW77" s="1318"/>
      <c r="AX77" s="1318"/>
      <c r="AY77" s="1318"/>
      <c r="AZ77" s="1318"/>
      <c r="BA77" s="1318"/>
      <c r="BB77" s="1321" t="s">
        <v>610</v>
      </c>
      <c r="BC77" s="1321"/>
      <c r="BD77" s="1321"/>
      <c r="BE77" s="1321"/>
      <c r="BF77" s="1321"/>
      <c r="BG77" s="1321"/>
      <c r="BH77" s="1321"/>
      <c r="BI77" s="1321"/>
      <c r="BJ77" s="1321"/>
      <c r="BK77" s="1321"/>
      <c r="BL77" s="1321"/>
      <c r="BM77" s="1321"/>
      <c r="BN77" s="1321"/>
      <c r="BO77" s="1321"/>
      <c r="BP77" s="1319">
        <v>20.3</v>
      </c>
      <c r="BQ77" s="1319"/>
      <c r="BR77" s="1319"/>
      <c r="BS77" s="1319"/>
      <c r="BT77" s="1319"/>
      <c r="BU77" s="1319"/>
      <c r="BV77" s="1319"/>
      <c r="BW77" s="1319"/>
      <c r="BX77" s="1319">
        <v>20.2</v>
      </c>
      <c r="BY77" s="1319"/>
      <c r="BZ77" s="1319"/>
      <c r="CA77" s="1319"/>
      <c r="CB77" s="1319"/>
      <c r="CC77" s="1319"/>
      <c r="CD77" s="1319"/>
      <c r="CE77" s="1319"/>
      <c r="CF77" s="1319">
        <v>15.5</v>
      </c>
      <c r="CG77" s="1319"/>
      <c r="CH77" s="1319"/>
      <c r="CI77" s="1319"/>
      <c r="CJ77" s="1319"/>
      <c r="CK77" s="1319"/>
      <c r="CL77" s="1319"/>
      <c r="CM77" s="1319"/>
      <c r="CN77" s="1319">
        <v>14</v>
      </c>
      <c r="CO77" s="1319"/>
      <c r="CP77" s="1319"/>
      <c r="CQ77" s="1319"/>
      <c r="CR77" s="1319"/>
      <c r="CS77" s="1319"/>
      <c r="CT77" s="1319"/>
      <c r="CU77" s="1319"/>
      <c r="CV77" s="1319">
        <v>11.4</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611</v>
      </c>
      <c r="BC79" s="1321"/>
      <c r="BD79" s="1321"/>
      <c r="BE79" s="1321"/>
      <c r="BF79" s="1321"/>
      <c r="BG79" s="1321"/>
      <c r="BH79" s="1321"/>
      <c r="BI79" s="1321"/>
      <c r="BJ79" s="1321"/>
      <c r="BK79" s="1321"/>
      <c r="BL79" s="1321"/>
      <c r="BM79" s="1321"/>
      <c r="BN79" s="1321"/>
      <c r="BO79" s="1321"/>
      <c r="BP79" s="1319">
        <v>7.7</v>
      </c>
      <c r="BQ79" s="1319"/>
      <c r="BR79" s="1319"/>
      <c r="BS79" s="1319"/>
      <c r="BT79" s="1319"/>
      <c r="BU79" s="1319"/>
      <c r="BV79" s="1319"/>
      <c r="BW79" s="1319"/>
      <c r="BX79" s="1319">
        <v>7.1</v>
      </c>
      <c r="BY79" s="1319"/>
      <c r="BZ79" s="1319"/>
      <c r="CA79" s="1319"/>
      <c r="CB79" s="1319"/>
      <c r="CC79" s="1319"/>
      <c r="CD79" s="1319"/>
      <c r="CE79" s="1319"/>
      <c r="CF79" s="1319">
        <v>6.6</v>
      </c>
      <c r="CG79" s="1319"/>
      <c r="CH79" s="1319"/>
      <c r="CI79" s="1319"/>
      <c r="CJ79" s="1319"/>
      <c r="CK79" s="1319"/>
      <c r="CL79" s="1319"/>
      <c r="CM79" s="1319"/>
      <c r="CN79" s="1319">
        <v>6.5</v>
      </c>
      <c r="CO79" s="1319"/>
      <c r="CP79" s="1319"/>
      <c r="CQ79" s="1319"/>
      <c r="CR79" s="1319"/>
      <c r="CS79" s="1319"/>
      <c r="CT79" s="1319"/>
      <c r="CU79" s="1319"/>
      <c r="CV79" s="1319">
        <v>6.7</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WQBNEB9KxgoSH+iM1u66hIHcgzwDHqaiQOCCdDIlK8pOwvhNBnr38dRY8zO9gyq6S34gLEyGZBHa7qe0qFdg==" saltValue="Nj1ZlBGflvZFcVUPlmf44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YajiOQZzlxUw544N3m4G4t1QD/lXSsklr83VoUz3ogqzwdOsRReJzsaqCkMM1ZM0bJzJTtnW5EMBal8bJ1rpg==" saltValue="MpB4cnfusa4m6sM4+EmuL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Bz56NudSHlxh+JfkHt+a4JYuGjzeG5Yp47WIpcb3SeClfHKPY8NXktLeW1/6ZJGTOYQOsx+8jf4FkK8s5dZLw==" saltValue="DiC7ereIQ+73SzP0IUVQF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557</v>
      </c>
      <c r="G2" s="156"/>
      <c r="H2" s="157"/>
    </row>
    <row r="3" spans="1:8" x14ac:dyDescent="0.15">
      <c r="A3" s="153" t="s">
        <v>550</v>
      </c>
      <c r="B3" s="158"/>
      <c r="C3" s="159"/>
      <c r="D3" s="160">
        <v>65135</v>
      </c>
      <c r="E3" s="161"/>
      <c r="F3" s="162">
        <v>53292</v>
      </c>
      <c r="G3" s="163"/>
      <c r="H3" s="164"/>
    </row>
    <row r="4" spans="1:8" x14ac:dyDescent="0.15">
      <c r="A4" s="165"/>
      <c r="B4" s="166"/>
      <c r="C4" s="167"/>
      <c r="D4" s="168">
        <v>37682</v>
      </c>
      <c r="E4" s="169"/>
      <c r="F4" s="170">
        <v>28900</v>
      </c>
      <c r="G4" s="171"/>
      <c r="H4" s="172"/>
    </row>
    <row r="5" spans="1:8" x14ac:dyDescent="0.15">
      <c r="A5" s="153" t="s">
        <v>552</v>
      </c>
      <c r="B5" s="158"/>
      <c r="C5" s="159"/>
      <c r="D5" s="160">
        <v>87582</v>
      </c>
      <c r="E5" s="161"/>
      <c r="F5" s="162">
        <v>56894</v>
      </c>
      <c r="G5" s="163"/>
      <c r="H5" s="164"/>
    </row>
    <row r="6" spans="1:8" x14ac:dyDescent="0.15">
      <c r="A6" s="165"/>
      <c r="B6" s="166"/>
      <c r="C6" s="167"/>
      <c r="D6" s="168">
        <v>79085</v>
      </c>
      <c r="E6" s="169"/>
      <c r="F6" s="170">
        <v>32548</v>
      </c>
      <c r="G6" s="171"/>
      <c r="H6" s="172"/>
    </row>
    <row r="7" spans="1:8" x14ac:dyDescent="0.15">
      <c r="A7" s="153" t="s">
        <v>553</v>
      </c>
      <c r="B7" s="158"/>
      <c r="C7" s="159"/>
      <c r="D7" s="160">
        <v>101060</v>
      </c>
      <c r="E7" s="161"/>
      <c r="F7" s="162">
        <v>57122</v>
      </c>
      <c r="G7" s="163"/>
      <c r="H7" s="164"/>
    </row>
    <row r="8" spans="1:8" x14ac:dyDescent="0.15">
      <c r="A8" s="165"/>
      <c r="B8" s="166"/>
      <c r="C8" s="167"/>
      <c r="D8" s="168">
        <v>93467</v>
      </c>
      <c r="E8" s="169"/>
      <c r="F8" s="170">
        <v>36191</v>
      </c>
      <c r="G8" s="171"/>
      <c r="H8" s="172"/>
    </row>
    <row r="9" spans="1:8" x14ac:dyDescent="0.15">
      <c r="A9" s="153" t="s">
        <v>554</v>
      </c>
      <c r="B9" s="158"/>
      <c r="C9" s="159"/>
      <c r="D9" s="160">
        <v>18345</v>
      </c>
      <c r="E9" s="161"/>
      <c r="F9" s="162">
        <v>53655</v>
      </c>
      <c r="G9" s="163"/>
      <c r="H9" s="164"/>
    </row>
    <row r="10" spans="1:8" x14ac:dyDescent="0.15">
      <c r="A10" s="165"/>
      <c r="B10" s="166"/>
      <c r="C10" s="167"/>
      <c r="D10" s="168">
        <v>14812</v>
      </c>
      <c r="E10" s="169"/>
      <c r="F10" s="170">
        <v>32719</v>
      </c>
      <c r="G10" s="171"/>
      <c r="H10" s="172"/>
    </row>
    <row r="11" spans="1:8" x14ac:dyDescent="0.15">
      <c r="A11" s="153" t="s">
        <v>555</v>
      </c>
      <c r="B11" s="158"/>
      <c r="C11" s="159"/>
      <c r="D11" s="160">
        <v>24922</v>
      </c>
      <c r="E11" s="161"/>
      <c r="F11" s="162">
        <v>53869</v>
      </c>
      <c r="G11" s="163"/>
      <c r="H11" s="164"/>
    </row>
    <row r="12" spans="1:8" x14ac:dyDescent="0.15">
      <c r="A12" s="165"/>
      <c r="B12" s="166"/>
      <c r="C12" s="173"/>
      <c r="D12" s="168">
        <v>18074</v>
      </c>
      <c r="E12" s="169"/>
      <c r="F12" s="170">
        <v>35046</v>
      </c>
      <c r="G12" s="171"/>
      <c r="H12" s="172"/>
    </row>
    <row r="13" spans="1:8" x14ac:dyDescent="0.15">
      <c r="A13" s="153"/>
      <c r="B13" s="158"/>
      <c r="C13" s="174"/>
      <c r="D13" s="175">
        <v>59409</v>
      </c>
      <c r="E13" s="176"/>
      <c r="F13" s="177">
        <v>54966</v>
      </c>
      <c r="G13" s="178"/>
      <c r="H13" s="164"/>
    </row>
    <row r="14" spans="1:8" x14ac:dyDescent="0.15">
      <c r="A14" s="165"/>
      <c r="B14" s="166"/>
      <c r="C14" s="167"/>
      <c r="D14" s="168">
        <v>48624</v>
      </c>
      <c r="E14" s="169"/>
      <c r="F14" s="170">
        <v>33081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10.98</v>
      </c>
      <c r="C19" s="179">
        <f>ROUND(VALUE(SUBSTITUTE(実質収支比率等に係る経年分析!G$48,"▲","-")),2)</f>
        <v>10.3</v>
      </c>
      <c r="D19" s="179">
        <f>ROUND(VALUE(SUBSTITUTE(実質収支比率等に係る経年分析!H$48,"▲","-")),2)</f>
        <v>6.04</v>
      </c>
      <c r="E19" s="179">
        <f>ROUND(VALUE(SUBSTITUTE(実質収支比率等に係る経年分析!I$48,"▲","-")),2)</f>
        <v>5.78</v>
      </c>
      <c r="F19" s="179">
        <f>ROUND(VALUE(SUBSTITUTE(実質収支比率等に係る経年分析!J$48,"▲","-")),2)</f>
        <v>5.83</v>
      </c>
    </row>
    <row r="20" spans="1:11" x14ac:dyDescent="0.15">
      <c r="A20" s="179" t="s">
        <v>55</v>
      </c>
      <c r="B20" s="179">
        <f>ROUND(VALUE(SUBSTITUTE(実質収支比率等に係る経年分析!F$47,"▲","-")),2)</f>
        <v>51.61</v>
      </c>
      <c r="C20" s="179">
        <f>ROUND(VALUE(SUBSTITUTE(実質収支比率等に係る経年分析!G$47,"▲","-")),2)</f>
        <v>47.55</v>
      </c>
      <c r="D20" s="179">
        <f>ROUND(VALUE(SUBSTITUTE(実質収支比率等に係る経年分析!H$47,"▲","-")),2)</f>
        <v>44.01</v>
      </c>
      <c r="E20" s="179">
        <f>ROUND(VALUE(SUBSTITUTE(実質収支比率等に係る経年分析!I$47,"▲","-")),2)</f>
        <v>34.93</v>
      </c>
      <c r="F20" s="179">
        <f>ROUND(VALUE(SUBSTITUTE(実質収支比率等に係る経年分析!J$47,"▲","-")),2)</f>
        <v>27.81</v>
      </c>
    </row>
    <row r="21" spans="1:11" x14ac:dyDescent="0.15">
      <c r="A21" s="179" t="s">
        <v>56</v>
      </c>
      <c r="B21" s="179">
        <f>IF(ISNUMBER(VALUE(SUBSTITUTE(実質収支比率等に係る経年分析!F$49,"▲","-"))),ROUND(VALUE(SUBSTITUTE(実質収支比率等に係る経年分析!F$49,"▲","-")),2),NA())</f>
        <v>9.7100000000000009</v>
      </c>
      <c r="C21" s="179">
        <f>IF(ISNUMBER(VALUE(SUBSTITUTE(実質収支比率等に係る経年分析!G$49,"▲","-"))),ROUND(VALUE(SUBSTITUTE(実質収支比率等に係る経年分析!G$49,"▲","-")),2),NA())</f>
        <v>-2.6</v>
      </c>
      <c r="D21" s="179">
        <f>IF(ISNUMBER(VALUE(SUBSTITUTE(実質収支比率等に係る経年分析!H$49,"▲","-"))),ROUND(VALUE(SUBSTITUTE(実質収支比率等に係る経年分析!H$49,"▲","-")),2),NA())</f>
        <v>-7.39</v>
      </c>
      <c r="E21" s="179">
        <f>IF(ISNUMBER(VALUE(SUBSTITUTE(実質収支比率等に係る経年分析!I$49,"▲","-"))),ROUND(VALUE(SUBSTITUTE(実質収支比率等に係る経年分析!I$49,"▲","-")),2),NA())</f>
        <v>-8.93</v>
      </c>
      <c r="F21" s="179">
        <f>IF(ISNUMBER(VALUE(SUBSTITUTE(実質収支比率等に係る経年分析!J$49,"▲","-"))),ROUND(VALUE(SUBSTITUTE(実質収支比率等に係る経年分析!J$49,"▲","-")),2),NA())</f>
        <v>-6.78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0.14000000000000001</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5.0999999999999996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3.81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3.7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2.69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0.98</v>
      </c>
    </row>
    <row r="33" spans="1:16" x14ac:dyDescent="0.15">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1.8</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0.28000000000000003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2.08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3.02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4.22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3.01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10.97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5.78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5.82</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19.03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18.690000000000001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19.36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19.940000000000001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20.39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766</v>
      </c>
      <c r="E42" s="181"/>
      <c r="F42" s="181"/>
      <c r="G42" s="181">
        <f>'実質公債費比率（分子）の構造'!L$52</f>
        <v>760</v>
      </c>
      <c r="H42" s="181"/>
      <c r="I42" s="181"/>
      <c r="J42" s="181">
        <f>'実質公債費比率（分子）の構造'!M$52</f>
        <v>782</v>
      </c>
      <c r="K42" s="181"/>
      <c r="L42" s="181"/>
      <c r="M42" s="181">
        <f>'実質公債費比率（分子）の構造'!N$52</f>
        <v>846</v>
      </c>
      <c r="N42" s="181"/>
      <c r="O42" s="181"/>
      <c r="P42" s="181">
        <f>'実質公債費比率（分子）の構造'!O$52</f>
        <v>787</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37</v>
      </c>
      <c r="C44" s="181"/>
      <c r="D44" s="181"/>
      <c r="E44" s="181">
        <f>'実質公債費比率（分子）の構造'!L$50</f>
        <v>37</v>
      </c>
      <c r="F44" s="181"/>
      <c r="G44" s="181"/>
      <c r="H44" s="181">
        <f>'実質公債費比率（分子）の構造'!M$50</f>
        <v>37</v>
      </c>
      <c r="I44" s="181"/>
      <c r="J44" s="181"/>
      <c r="K44" s="181">
        <f>'実質公債費比率（分子）の構造'!N$50</f>
        <v>37</v>
      </c>
      <c r="L44" s="181"/>
      <c r="M44" s="181"/>
      <c r="N44" s="181">
        <f>'実質公債費比率（分子）の構造'!O$50</f>
        <v>37</v>
      </c>
      <c r="O44" s="181"/>
      <c r="P44" s="181"/>
    </row>
    <row r="45" spans="1:16" x14ac:dyDescent="0.15">
      <c r="A45" s="181" t="s">
        <v>66</v>
      </c>
      <c r="B45" s="181">
        <f>'実質公債費比率（分子）の構造'!K$49</f>
        <v>26</v>
      </c>
      <c r="C45" s="181"/>
      <c r="D45" s="181"/>
      <c r="E45" s="181">
        <f>'実質公債費比率（分子）の構造'!L$49</f>
        <v>20</v>
      </c>
      <c r="F45" s="181"/>
      <c r="G45" s="181"/>
      <c r="H45" s="181">
        <f>'実質公債費比率（分子）の構造'!M$49</f>
        <v>20</v>
      </c>
      <c r="I45" s="181"/>
      <c r="J45" s="181"/>
      <c r="K45" s="181">
        <f>'実質公債費比率（分子）の構造'!N$49</f>
        <v>12</v>
      </c>
      <c r="L45" s="181"/>
      <c r="M45" s="181"/>
      <c r="N45" s="181">
        <f>'実質公債費比率（分子）の構造'!O$49</f>
        <v>16</v>
      </c>
      <c r="O45" s="181"/>
      <c r="P45" s="181"/>
    </row>
    <row r="46" spans="1:16" x14ac:dyDescent="0.15">
      <c r="A46" s="181" t="s">
        <v>67</v>
      </c>
      <c r="B46" s="181">
        <f>'実質公債費比率（分子）の構造'!K$48</f>
        <v>291</v>
      </c>
      <c r="C46" s="181"/>
      <c r="D46" s="181"/>
      <c r="E46" s="181">
        <f>'実質公債費比率（分子）の構造'!L$48</f>
        <v>271</v>
      </c>
      <c r="F46" s="181"/>
      <c r="G46" s="181"/>
      <c r="H46" s="181">
        <f>'実質公債費比率（分子）の構造'!M$48</f>
        <v>286</v>
      </c>
      <c r="I46" s="181"/>
      <c r="J46" s="181"/>
      <c r="K46" s="181">
        <f>'実質公債費比率（分子）の構造'!N$48</f>
        <v>304</v>
      </c>
      <c r="L46" s="181"/>
      <c r="M46" s="181"/>
      <c r="N46" s="181">
        <f>'実質公債費比率（分子）の構造'!O$48</f>
        <v>233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361</v>
      </c>
      <c r="C49" s="181"/>
      <c r="D49" s="181"/>
      <c r="E49" s="181">
        <f>'実質公債費比率（分子）の構造'!L$45</f>
        <v>394</v>
      </c>
      <c r="F49" s="181"/>
      <c r="G49" s="181"/>
      <c r="H49" s="181">
        <f>'実質公債費比率（分子）の構造'!M$45</f>
        <v>534</v>
      </c>
      <c r="I49" s="181"/>
      <c r="J49" s="181"/>
      <c r="K49" s="181">
        <f>'実質公債費比率（分子）の構造'!N$45</f>
        <v>606</v>
      </c>
      <c r="L49" s="181"/>
      <c r="M49" s="181"/>
      <c r="N49" s="181">
        <f>'実質公債費比率（分子）の構造'!O$45</f>
        <v>679</v>
      </c>
      <c r="O49" s="181"/>
      <c r="P49" s="181"/>
    </row>
    <row r="50" spans="1:16" x14ac:dyDescent="0.15">
      <c r="A50" s="181" t="s">
        <v>71</v>
      </c>
      <c r="B50" s="181" t="e">
        <f>NA()</f>
        <v>#N/A</v>
      </c>
      <c r="C50" s="181">
        <f>IF(ISNUMBER('実質公債費比率（分子）の構造'!K$53),'実質公債費比率（分子）の構造'!K$53,NA())</f>
        <v>-51</v>
      </c>
      <c r="D50" s="181" t="e">
        <f>NA()</f>
        <v>#N/A</v>
      </c>
      <c r="E50" s="181" t="e">
        <f>NA()</f>
        <v>#N/A</v>
      </c>
      <c r="F50" s="181">
        <f>IF(ISNUMBER('実質公債費比率（分子）の構造'!L$53),'実質公債費比率（分子）の構造'!L$53,NA())</f>
        <v>-38</v>
      </c>
      <c r="G50" s="181" t="e">
        <f>NA()</f>
        <v>#N/A</v>
      </c>
      <c r="H50" s="181" t="e">
        <f>NA()</f>
        <v>#N/A</v>
      </c>
      <c r="I50" s="181">
        <f>IF(ISNUMBER('実質公債費比率（分子）の構造'!M$53),'実質公債費比率（分子）の構造'!M$53,NA())</f>
        <v>95</v>
      </c>
      <c r="J50" s="181" t="e">
        <f>NA()</f>
        <v>#N/A</v>
      </c>
      <c r="K50" s="181" t="e">
        <f>NA()</f>
        <v>#N/A</v>
      </c>
      <c r="L50" s="181">
        <f>IF(ISNUMBER('実質公債費比率（分子）の構造'!N$53),'実質公債費比率（分子）の構造'!N$53,NA())</f>
        <v>113</v>
      </c>
      <c r="M50" s="181" t="e">
        <f>NA()</f>
        <v>#N/A</v>
      </c>
      <c r="N50" s="181" t="e">
        <f>NA()</f>
        <v>#N/A</v>
      </c>
      <c r="O50" s="181">
        <f>IF(ISNUMBER('実質公債費比率（分子）の構造'!O$53),'実質公債費比率（分子）の構造'!O$53,NA())</f>
        <v>178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7132</v>
      </c>
      <c r="E56" s="180"/>
      <c r="F56" s="180"/>
      <c r="G56" s="180">
        <f>'将来負担比率（分子）の構造'!J$52</f>
        <v>7146</v>
      </c>
      <c r="H56" s="180"/>
      <c r="I56" s="180"/>
      <c r="J56" s="180">
        <f>'将来負担比率（分子）の構造'!K$52</f>
        <v>7150</v>
      </c>
      <c r="K56" s="180"/>
      <c r="L56" s="180"/>
      <c r="M56" s="180">
        <f>'将来負担比率（分子）の構造'!L$52</f>
        <v>7277</v>
      </c>
      <c r="N56" s="180"/>
      <c r="O56" s="180"/>
      <c r="P56" s="180">
        <f>'将来負担比率（分子）の構造'!M$52</f>
        <v>7646</v>
      </c>
    </row>
    <row r="57" spans="1:16" x14ac:dyDescent="0.15">
      <c r="A57" s="180" t="s">
        <v>42</v>
      </c>
      <c r="B57" s="180"/>
      <c r="C57" s="180"/>
      <c r="D57" s="180">
        <f>'将来負担比率（分子）の構造'!I$51</f>
        <v>3086</v>
      </c>
      <c r="E57" s="180"/>
      <c r="F57" s="180"/>
      <c r="G57" s="180">
        <f>'将来負担比率（分子）の構造'!J$51</f>
        <v>2946</v>
      </c>
      <c r="H57" s="180"/>
      <c r="I57" s="180"/>
      <c r="J57" s="180">
        <f>'将来負担比率（分子）の構造'!K$51</f>
        <v>2791</v>
      </c>
      <c r="K57" s="180"/>
      <c r="L57" s="180"/>
      <c r="M57" s="180">
        <f>'将来負担比率（分子）の構造'!L$51</f>
        <v>2708</v>
      </c>
      <c r="N57" s="180"/>
      <c r="O57" s="180"/>
      <c r="P57" s="180">
        <f>'将来負担比率（分子）の構造'!M$51</f>
        <v>2563</v>
      </c>
    </row>
    <row r="58" spans="1:16" x14ac:dyDescent="0.15">
      <c r="A58" s="180" t="s">
        <v>41</v>
      </c>
      <c r="B58" s="180"/>
      <c r="C58" s="180"/>
      <c r="D58" s="180">
        <f>'将来負担比率（分子）の構造'!I$50</f>
        <v>4094</v>
      </c>
      <c r="E58" s="180"/>
      <c r="F58" s="180"/>
      <c r="G58" s="180">
        <f>'将来負担比率（分子）の構造'!J$50</f>
        <v>3522</v>
      </c>
      <c r="H58" s="180"/>
      <c r="I58" s="180"/>
      <c r="J58" s="180">
        <f>'将来負担比率（分子）の構造'!K$50</f>
        <v>2884</v>
      </c>
      <c r="K58" s="180"/>
      <c r="L58" s="180"/>
      <c r="M58" s="180">
        <f>'将来負担比率（分子）の構造'!L$50</f>
        <v>2721</v>
      </c>
      <c r="N58" s="180"/>
      <c r="O58" s="180"/>
      <c r="P58" s="180">
        <f>'将来負担比率（分子）の構造'!M$50</f>
        <v>2731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1603</v>
      </c>
      <c r="C62" s="180"/>
      <c r="D62" s="180"/>
      <c r="E62" s="180">
        <f>'将来負担比率（分子）の構造'!J$45</f>
        <v>1508</v>
      </c>
      <c r="F62" s="180"/>
      <c r="G62" s="180"/>
      <c r="H62" s="180">
        <f>'将来負担比率（分子）の構造'!K$45</f>
        <v>1539</v>
      </c>
      <c r="I62" s="180"/>
      <c r="J62" s="180"/>
      <c r="K62" s="180">
        <f>'将来負担比率（分子）の構造'!L$45</f>
        <v>1512</v>
      </c>
      <c r="L62" s="180"/>
      <c r="M62" s="180"/>
      <c r="N62" s="180">
        <f>'将来負担比率（分子）の構造'!M$45</f>
        <v>1452</v>
      </c>
      <c r="O62" s="180"/>
      <c r="P62" s="180"/>
    </row>
    <row r="63" spans="1:16" x14ac:dyDescent="0.15">
      <c r="A63" s="180" t="s">
        <v>34</v>
      </c>
      <c r="B63" s="180">
        <f>'将来負担比率（分子）の構造'!I$44</f>
        <v>201</v>
      </c>
      <c r="C63" s="180"/>
      <c r="D63" s="180"/>
      <c r="E63" s="180">
        <f>'将来負担比率（分子）の構造'!J$44</f>
        <v>181</v>
      </c>
      <c r="F63" s="180"/>
      <c r="G63" s="180"/>
      <c r="H63" s="180">
        <f>'将来負担比率（分子）の構造'!K$44</f>
        <v>223</v>
      </c>
      <c r="I63" s="180"/>
      <c r="J63" s="180"/>
      <c r="K63" s="180">
        <f>'将来負担比率（分子）の構造'!L$44</f>
        <v>570</v>
      </c>
      <c r="L63" s="180"/>
      <c r="M63" s="180"/>
      <c r="N63" s="180">
        <f>'将来負担比率（分子）の構造'!M$44</f>
        <v>1399</v>
      </c>
      <c r="O63" s="180"/>
      <c r="P63" s="180"/>
    </row>
    <row r="64" spans="1:16" x14ac:dyDescent="0.15">
      <c r="A64" s="180" t="s">
        <v>33</v>
      </c>
      <c r="B64" s="180">
        <f>'将来負担比率（分子）の構造'!I$43</f>
        <v>3908</v>
      </c>
      <c r="C64" s="180"/>
      <c r="D64" s="180"/>
      <c r="E64" s="180">
        <f>'将来負担比率（分子）の構造'!J$43</f>
        <v>3625</v>
      </c>
      <c r="F64" s="180"/>
      <c r="G64" s="180"/>
      <c r="H64" s="180">
        <f>'将来負担比率（分子）の構造'!K$43</f>
        <v>3387</v>
      </c>
      <c r="I64" s="180"/>
      <c r="J64" s="180"/>
      <c r="K64" s="180">
        <f>'将来負担比率（分子）の構造'!L$43</f>
        <v>3156</v>
      </c>
      <c r="L64" s="180"/>
      <c r="M64" s="180"/>
      <c r="N64" s="180">
        <f>'将来負担比率（分子）の構造'!M$43</f>
        <v>3052</v>
      </c>
      <c r="O64" s="180"/>
      <c r="P64" s="180"/>
    </row>
    <row r="65" spans="1:16" x14ac:dyDescent="0.15">
      <c r="A65" s="180" t="s">
        <v>32</v>
      </c>
      <c r="B65" s="180">
        <f>'将来負担比率（分子）の構造'!I$42</f>
        <v>258</v>
      </c>
      <c r="C65" s="180"/>
      <c r="D65" s="180"/>
      <c r="E65" s="180">
        <f>'将来負担比率（分子）の構造'!J$42</f>
        <v>221</v>
      </c>
      <c r="F65" s="180"/>
      <c r="G65" s="180"/>
      <c r="H65" s="180">
        <f>'将来負担比率（分子）の構造'!K$42</f>
        <v>184</v>
      </c>
      <c r="I65" s="180"/>
      <c r="J65" s="180"/>
      <c r="K65" s="180">
        <f>'将来負担比率（分子）の構造'!L$42</f>
        <v>147</v>
      </c>
      <c r="L65" s="180"/>
      <c r="M65" s="180"/>
      <c r="N65" s="180">
        <f>'将来負担比率（分子）の構造'!M$42</f>
        <v>110</v>
      </c>
      <c r="O65" s="180"/>
      <c r="P65" s="180"/>
    </row>
    <row r="66" spans="1:16" x14ac:dyDescent="0.15">
      <c r="A66" s="180" t="s">
        <v>31</v>
      </c>
      <c r="B66" s="180">
        <f>'将来負担比率（分子）の構造'!I$41</f>
        <v>6633</v>
      </c>
      <c r="C66" s="180"/>
      <c r="D66" s="180"/>
      <c r="E66" s="180">
        <f>'将来負担比率（分子）の構造'!J$41</f>
        <v>7849</v>
      </c>
      <c r="F66" s="180"/>
      <c r="G66" s="180"/>
      <c r="H66" s="180">
        <f>'将来負担比率（分子）の構造'!K$41</f>
        <v>9030</v>
      </c>
      <c r="I66" s="180"/>
      <c r="J66" s="180"/>
      <c r="K66" s="180">
        <f>'将来負担比率（分子）の構造'!L$41</f>
        <v>8944</v>
      </c>
      <c r="L66" s="180"/>
      <c r="M66" s="180"/>
      <c r="N66" s="180">
        <f>'将来負担比率（分子）の構造'!M$41</f>
        <v>8992</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1538</v>
      </c>
      <c r="J67" s="180" t="e">
        <f>NA()</f>
        <v>#N/A</v>
      </c>
      <c r="K67" s="180" t="e">
        <f>NA()</f>
        <v>#N/A</v>
      </c>
      <c r="L67" s="180">
        <f>IF(ISNUMBER('将来負担比率（分子）の構造'!L$53), IF('将来負担比率（分子）の構造'!L$53 &lt; 0, 0, '将来負担比率（分子）の構造'!L$53), NA())</f>
        <v>1623</v>
      </c>
      <c r="M67" s="180" t="e">
        <f>NA()</f>
        <v>#N/A</v>
      </c>
      <c r="N67" s="180" t="e">
        <f>NA()</f>
        <v>#N/A</v>
      </c>
      <c r="O67" s="180">
        <f>IF(ISNUMBER('将来負担比率（分子）の構造'!M$53), IF('将来負担比率（分子）の構造'!M$53 &lt; 0, 0, '将来負担比率（分子）の構造'!M$53), NA())</f>
        <v>2065</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2488</v>
      </c>
      <c r="C72" s="184">
        <f>基金残高に係る経年分析!G55</f>
        <v>1991</v>
      </c>
      <c r="D72" s="184">
        <f>基金残高に係る経年分析!H55</f>
        <v>1597</v>
      </c>
    </row>
    <row r="73" spans="1:16" x14ac:dyDescent="0.15">
      <c r="A73" s="183" t="s">
        <v>78</v>
      </c>
      <c r="B73" s="184">
        <f>基金残高に係る経年分析!F56</f>
        <v>0</v>
      </c>
      <c r="C73" s="184">
        <f>基金残高に係る経年分析!G56</f>
        <v>0</v>
      </c>
      <c r="D73" s="184">
        <f>基金残高に係る経年分析!H56</f>
        <v>0</v>
      </c>
    </row>
    <row r="74" spans="1:16" x14ac:dyDescent="0.15">
      <c r="A74" s="183" t="s">
        <v>79</v>
      </c>
      <c r="B74" s="184">
        <f>基金残高に係る経年分析!F57</f>
        <v>32</v>
      </c>
      <c r="C74" s="184">
        <f>基金残高に係る経年分析!G57</f>
        <v>336</v>
      </c>
      <c r="D74" s="184">
        <f>基金残高に係る経年分析!H57</f>
        <v>811</v>
      </c>
    </row>
  </sheetData>
  <sheetProtection algorithmName="SHA-512" hashValue="fDGYTu3hKPNTCCX4Zsp7w42Ig7hxeI+q0a7UnErjiO39OGrBDC6WnaIPWwLF5VL7S66NnTrYAUcYlOegP6h/kA==" saltValue="j2qfqqtx4dHXkUjyWhY6/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223</v>
      </c>
      <c r="C5" s="761"/>
      <c r="D5" s="761"/>
      <c r="E5" s="761"/>
      <c r="F5" s="761"/>
      <c r="G5" s="761"/>
      <c r="H5" s="761"/>
      <c r="I5" s="761"/>
      <c r="J5" s="761"/>
      <c r="K5" s="761"/>
      <c r="L5" s="761"/>
      <c r="M5" s="761"/>
      <c r="N5" s="761"/>
      <c r="O5" s="761"/>
      <c r="P5" s="761"/>
      <c r="Q5" s="762"/>
      <c r="R5" s="726">
        <v>4267667</v>
      </c>
      <c r="S5" s="727"/>
      <c r="T5" s="727"/>
      <c r="U5" s="727"/>
      <c r="V5" s="727"/>
      <c r="W5" s="727"/>
      <c r="X5" s="727"/>
      <c r="Y5" s="773"/>
      <c r="Z5" s="791">
        <v>43.7</v>
      </c>
      <c r="AA5" s="791"/>
      <c r="AB5" s="791"/>
      <c r="AC5" s="791"/>
      <c r="AD5" s="792">
        <v>3975746</v>
      </c>
      <c r="AE5" s="792"/>
      <c r="AF5" s="792"/>
      <c r="AG5" s="792"/>
      <c r="AH5" s="792"/>
      <c r="AI5" s="792"/>
      <c r="AJ5" s="792"/>
      <c r="AK5" s="792"/>
      <c r="AL5" s="774">
        <v>71.5</v>
      </c>
      <c r="AM5" s="743"/>
      <c r="AN5" s="743"/>
      <c r="AO5" s="775"/>
      <c r="AP5" s="760" t="s">
        <v>224</v>
      </c>
      <c r="AQ5" s="761"/>
      <c r="AR5" s="761"/>
      <c r="AS5" s="761"/>
      <c r="AT5" s="761"/>
      <c r="AU5" s="761"/>
      <c r="AV5" s="761"/>
      <c r="AW5" s="761"/>
      <c r="AX5" s="761"/>
      <c r="AY5" s="761"/>
      <c r="AZ5" s="761"/>
      <c r="BA5" s="761"/>
      <c r="BB5" s="761"/>
      <c r="BC5" s="761"/>
      <c r="BD5" s="761"/>
      <c r="BE5" s="761"/>
      <c r="BF5" s="762"/>
      <c r="BG5" s="661">
        <v>3975746</v>
      </c>
      <c r="BH5" s="664"/>
      <c r="BI5" s="664"/>
      <c r="BJ5" s="664"/>
      <c r="BK5" s="664"/>
      <c r="BL5" s="664"/>
      <c r="BM5" s="664"/>
      <c r="BN5" s="665"/>
      <c r="BO5" s="723">
        <v>93.2</v>
      </c>
      <c r="BP5" s="723"/>
      <c r="BQ5" s="723"/>
      <c r="BR5" s="723"/>
      <c r="BS5" s="724" t="s">
        <v>225</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217</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98880</v>
      </c>
      <c r="S6" s="664"/>
      <c r="T6" s="664"/>
      <c r="U6" s="664"/>
      <c r="V6" s="664"/>
      <c r="W6" s="664"/>
      <c r="X6" s="664"/>
      <c r="Y6" s="665"/>
      <c r="Z6" s="723">
        <v>1</v>
      </c>
      <c r="AA6" s="723"/>
      <c r="AB6" s="723"/>
      <c r="AC6" s="723"/>
      <c r="AD6" s="724">
        <v>98880</v>
      </c>
      <c r="AE6" s="724"/>
      <c r="AF6" s="724"/>
      <c r="AG6" s="724"/>
      <c r="AH6" s="724"/>
      <c r="AI6" s="724"/>
      <c r="AJ6" s="724"/>
      <c r="AK6" s="724"/>
      <c r="AL6" s="666">
        <v>1.8</v>
      </c>
      <c r="AM6" s="667"/>
      <c r="AN6" s="667"/>
      <c r="AO6" s="725"/>
      <c r="AP6" s="658" t="s">
        <v>230</v>
      </c>
      <c r="AQ6" s="659"/>
      <c r="AR6" s="659"/>
      <c r="AS6" s="659"/>
      <c r="AT6" s="659"/>
      <c r="AU6" s="659"/>
      <c r="AV6" s="659"/>
      <c r="AW6" s="659"/>
      <c r="AX6" s="659"/>
      <c r="AY6" s="659"/>
      <c r="AZ6" s="659"/>
      <c r="BA6" s="659"/>
      <c r="BB6" s="659"/>
      <c r="BC6" s="659"/>
      <c r="BD6" s="659"/>
      <c r="BE6" s="659"/>
      <c r="BF6" s="660"/>
      <c r="BG6" s="661">
        <v>3975746</v>
      </c>
      <c r="BH6" s="664"/>
      <c r="BI6" s="664"/>
      <c r="BJ6" s="664"/>
      <c r="BK6" s="664"/>
      <c r="BL6" s="664"/>
      <c r="BM6" s="664"/>
      <c r="BN6" s="665"/>
      <c r="BO6" s="723">
        <v>93.2</v>
      </c>
      <c r="BP6" s="723"/>
      <c r="BQ6" s="723"/>
      <c r="BR6" s="723"/>
      <c r="BS6" s="724" t="s">
        <v>127</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97114</v>
      </c>
      <c r="CS6" s="664"/>
      <c r="CT6" s="664"/>
      <c r="CU6" s="664"/>
      <c r="CV6" s="664"/>
      <c r="CW6" s="664"/>
      <c r="CX6" s="664"/>
      <c r="CY6" s="665"/>
      <c r="CZ6" s="774">
        <v>1</v>
      </c>
      <c r="DA6" s="743"/>
      <c r="DB6" s="743"/>
      <c r="DC6" s="777"/>
      <c r="DD6" s="669" t="s">
        <v>127</v>
      </c>
      <c r="DE6" s="664"/>
      <c r="DF6" s="664"/>
      <c r="DG6" s="664"/>
      <c r="DH6" s="664"/>
      <c r="DI6" s="664"/>
      <c r="DJ6" s="664"/>
      <c r="DK6" s="664"/>
      <c r="DL6" s="664"/>
      <c r="DM6" s="664"/>
      <c r="DN6" s="664"/>
      <c r="DO6" s="664"/>
      <c r="DP6" s="665"/>
      <c r="DQ6" s="669">
        <v>97114</v>
      </c>
      <c r="DR6" s="664"/>
      <c r="DS6" s="664"/>
      <c r="DT6" s="664"/>
      <c r="DU6" s="664"/>
      <c r="DV6" s="664"/>
      <c r="DW6" s="664"/>
      <c r="DX6" s="664"/>
      <c r="DY6" s="664"/>
      <c r="DZ6" s="664"/>
      <c r="EA6" s="664"/>
      <c r="EB6" s="664"/>
      <c r="EC6" s="704"/>
    </row>
    <row r="7" spans="2:143" ht="11.25" customHeight="1" x14ac:dyDescent="0.15">
      <c r="B7" s="658" t="s">
        <v>232</v>
      </c>
      <c r="C7" s="659"/>
      <c r="D7" s="659"/>
      <c r="E7" s="659"/>
      <c r="F7" s="659"/>
      <c r="G7" s="659"/>
      <c r="H7" s="659"/>
      <c r="I7" s="659"/>
      <c r="J7" s="659"/>
      <c r="K7" s="659"/>
      <c r="L7" s="659"/>
      <c r="M7" s="659"/>
      <c r="N7" s="659"/>
      <c r="O7" s="659"/>
      <c r="P7" s="659"/>
      <c r="Q7" s="660"/>
      <c r="R7" s="661">
        <v>8493</v>
      </c>
      <c r="S7" s="664"/>
      <c r="T7" s="664"/>
      <c r="U7" s="664"/>
      <c r="V7" s="664"/>
      <c r="W7" s="664"/>
      <c r="X7" s="664"/>
      <c r="Y7" s="665"/>
      <c r="Z7" s="723">
        <v>0.1</v>
      </c>
      <c r="AA7" s="723"/>
      <c r="AB7" s="723"/>
      <c r="AC7" s="723"/>
      <c r="AD7" s="724">
        <v>8493</v>
      </c>
      <c r="AE7" s="724"/>
      <c r="AF7" s="724"/>
      <c r="AG7" s="724"/>
      <c r="AH7" s="724"/>
      <c r="AI7" s="724"/>
      <c r="AJ7" s="724"/>
      <c r="AK7" s="724"/>
      <c r="AL7" s="666">
        <v>0.2</v>
      </c>
      <c r="AM7" s="667"/>
      <c r="AN7" s="667"/>
      <c r="AO7" s="725"/>
      <c r="AP7" s="658" t="s">
        <v>233</v>
      </c>
      <c r="AQ7" s="659"/>
      <c r="AR7" s="659"/>
      <c r="AS7" s="659"/>
      <c r="AT7" s="659"/>
      <c r="AU7" s="659"/>
      <c r="AV7" s="659"/>
      <c r="AW7" s="659"/>
      <c r="AX7" s="659"/>
      <c r="AY7" s="659"/>
      <c r="AZ7" s="659"/>
      <c r="BA7" s="659"/>
      <c r="BB7" s="659"/>
      <c r="BC7" s="659"/>
      <c r="BD7" s="659"/>
      <c r="BE7" s="659"/>
      <c r="BF7" s="660"/>
      <c r="BG7" s="661">
        <v>1967071</v>
      </c>
      <c r="BH7" s="664"/>
      <c r="BI7" s="664"/>
      <c r="BJ7" s="664"/>
      <c r="BK7" s="664"/>
      <c r="BL7" s="664"/>
      <c r="BM7" s="664"/>
      <c r="BN7" s="665"/>
      <c r="BO7" s="723">
        <v>46.1</v>
      </c>
      <c r="BP7" s="723"/>
      <c r="BQ7" s="723"/>
      <c r="BR7" s="723"/>
      <c r="BS7" s="724" t="s">
        <v>127</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1226240</v>
      </c>
      <c r="CS7" s="664"/>
      <c r="CT7" s="664"/>
      <c r="CU7" s="664"/>
      <c r="CV7" s="664"/>
      <c r="CW7" s="664"/>
      <c r="CX7" s="664"/>
      <c r="CY7" s="665"/>
      <c r="CZ7" s="723">
        <v>13</v>
      </c>
      <c r="DA7" s="723"/>
      <c r="DB7" s="723"/>
      <c r="DC7" s="723"/>
      <c r="DD7" s="669">
        <v>14668</v>
      </c>
      <c r="DE7" s="664"/>
      <c r="DF7" s="664"/>
      <c r="DG7" s="664"/>
      <c r="DH7" s="664"/>
      <c r="DI7" s="664"/>
      <c r="DJ7" s="664"/>
      <c r="DK7" s="664"/>
      <c r="DL7" s="664"/>
      <c r="DM7" s="664"/>
      <c r="DN7" s="664"/>
      <c r="DO7" s="664"/>
      <c r="DP7" s="665"/>
      <c r="DQ7" s="669">
        <v>1125003</v>
      </c>
      <c r="DR7" s="664"/>
      <c r="DS7" s="664"/>
      <c r="DT7" s="664"/>
      <c r="DU7" s="664"/>
      <c r="DV7" s="664"/>
      <c r="DW7" s="664"/>
      <c r="DX7" s="664"/>
      <c r="DY7" s="664"/>
      <c r="DZ7" s="664"/>
      <c r="EA7" s="664"/>
      <c r="EB7" s="664"/>
      <c r="EC7" s="704"/>
    </row>
    <row r="8" spans="2:143" ht="11.25" customHeight="1" x14ac:dyDescent="0.15">
      <c r="B8" s="658" t="s">
        <v>235</v>
      </c>
      <c r="C8" s="659"/>
      <c r="D8" s="659"/>
      <c r="E8" s="659"/>
      <c r="F8" s="659"/>
      <c r="G8" s="659"/>
      <c r="H8" s="659"/>
      <c r="I8" s="659"/>
      <c r="J8" s="659"/>
      <c r="K8" s="659"/>
      <c r="L8" s="659"/>
      <c r="M8" s="659"/>
      <c r="N8" s="659"/>
      <c r="O8" s="659"/>
      <c r="P8" s="659"/>
      <c r="Q8" s="660"/>
      <c r="R8" s="661">
        <v>24203</v>
      </c>
      <c r="S8" s="664"/>
      <c r="T8" s="664"/>
      <c r="U8" s="664"/>
      <c r="V8" s="664"/>
      <c r="W8" s="664"/>
      <c r="X8" s="664"/>
      <c r="Y8" s="665"/>
      <c r="Z8" s="723">
        <v>0.2</v>
      </c>
      <c r="AA8" s="723"/>
      <c r="AB8" s="723"/>
      <c r="AC8" s="723"/>
      <c r="AD8" s="724">
        <v>24203</v>
      </c>
      <c r="AE8" s="724"/>
      <c r="AF8" s="724"/>
      <c r="AG8" s="724"/>
      <c r="AH8" s="724"/>
      <c r="AI8" s="724"/>
      <c r="AJ8" s="724"/>
      <c r="AK8" s="724"/>
      <c r="AL8" s="666">
        <v>0.4</v>
      </c>
      <c r="AM8" s="667"/>
      <c r="AN8" s="667"/>
      <c r="AO8" s="725"/>
      <c r="AP8" s="658" t="s">
        <v>236</v>
      </c>
      <c r="AQ8" s="659"/>
      <c r="AR8" s="659"/>
      <c r="AS8" s="659"/>
      <c r="AT8" s="659"/>
      <c r="AU8" s="659"/>
      <c r="AV8" s="659"/>
      <c r="AW8" s="659"/>
      <c r="AX8" s="659"/>
      <c r="AY8" s="659"/>
      <c r="AZ8" s="659"/>
      <c r="BA8" s="659"/>
      <c r="BB8" s="659"/>
      <c r="BC8" s="659"/>
      <c r="BD8" s="659"/>
      <c r="BE8" s="659"/>
      <c r="BF8" s="660"/>
      <c r="BG8" s="661">
        <v>50785</v>
      </c>
      <c r="BH8" s="664"/>
      <c r="BI8" s="664"/>
      <c r="BJ8" s="664"/>
      <c r="BK8" s="664"/>
      <c r="BL8" s="664"/>
      <c r="BM8" s="664"/>
      <c r="BN8" s="665"/>
      <c r="BO8" s="723">
        <v>1.2</v>
      </c>
      <c r="BP8" s="723"/>
      <c r="BQ8" s="723"/>
      <c r="BR8" s="723"/>
      <c r="BS8" s="669" t="s">
        <v>127</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3513560</v>
      </c>
      <c r="CS8" s="664"/>
      <c r="CT8" s="664"/>
      <c r="CU8" s="664"/>
      <c r="CV8" s="664"/>
      <c r="CW8" s="664"/>
      <c r="CX8" s="664"/>
      <c r="CY8" s="665"/>
      <c r="CZ8" s="723">
        <v>37.299999999999997</v>
      </c>
      <c r="DA8" s="723"/>
      <c r="DB8" s="723"/>
      <c r="DC8" s="723"/>
      <c r="DD8" s="669">
        <v>63979</v>
      </c>
      <c r="DE8" s="664"/>
      <c r="DF8" s="664"/>
      <c r="DG8" s="664"/>
      <c r="DH8" s="664"/>
      <c r="DI8" s="664"/>
      <c r="DJ8" s="664"/>
      <c r="DK8" s="664"/>
      <c r="DL8" s="664"/>
      <c r="DM8" s="664"/>
      <c r="DN8" s="664"/>
      <c r="DO8" s="664"/>
      <c r="DP8" s="665"/>
      <c r="DQ8" s="669">
        <v>1971931</v>
      </c>
      <c r="DR8" s="664"/>
      <c r="DS8" s="664"/>
      <c r="DT8" s="664"/>
      <c r="DU8" s="664"/>
      <c r="DV8" s="664"/>
      <c r="DW8" s="664"/>
      <c r="DX8" s="664"/>
      <c r="DY8" s="664"/>
      <c r="DZ8" s="664"/>
      <c r="EA8" s="664"/>
      <c r="EB8" s="664"/>
      <c r="EC8" s="704"/>
    </row>
    <row r="9" spans="2:143" ht="11.25" customHeight="1" x14ac:dyDescent="0.15">
      <c r="B9" s="658" t="s">
        <v>238</v>
      </c>
      <c r="C9" s="659"/>
      <c r="D9" s="659"/>
      <c r="E9" s="659"/>
      <c r="F9" s="659"/>
      <c r="G9" s="659"/>
      <c r="H9" s="659"/>
      <c r="I9" s="659"/>
      <c r="J9" s="659"/>
      <c r="K9" s="659"/>
      <c r="L9" s="659"/>
      <c r="M9" s="659"/>
      <c r="N9" s="659"/>
      <c r="O9" s="659"/>
      <c r="P9" s="659"/>
      <c r="Q9" s="660"/>
      <c r="R9" s="661">
        <v>18372</v>
      </c>
      <c r="S9" s="664"/>
      <c r="T9" s="664"/>
      <c r="U9" s="664"/>
      <c r="V9" s="664"/>
      <c r="W9" s="664"/>
      <c r="X9" s="664"/>
      <c r="Y9" s="665"/>
      <c r="Z9" s="723">
        <v>0.2</v>
      </c>
      <c r="AA9" s="723"/>
      <c r="AB9" s="723"/>
      <c r="AC9" s="723"/>
      <c r="AD9" s="724">
        <v>18372</v>
      </c>
      <c r="AE9" s="724"/>
      <c r="AF9" s="724"/>
      <c r="AG9" s="724"/>
      <c r="AH9" s="724"/>
      <c r="AI9" s="724"/>
      <c r="AJ9" s="724"/>
      <c r="AK9" s="724"/>
      <c r="AL9" s="666">
        <v>0.3</v>
      </c>
      <c r="AM9" s="667"/>
      <c r="AN9" s="667"/>
      <c r="AO9" s="725"/>
      <c r="AP9" s="658" t="s">
        <v>239</v>
      </c>
      <c r="AQ9" s="659"/>
      <c r="AR9" s="659"/>
      <c r="AS9" s="659"/>
      <c r="AT9" s="659"/>
      <c r="AU9" s="659"/>
      <c r="AV9" s="659"/>
      <c r="AW9" s="659"/>
      <c r="AX9" s="659"/>
      <c r="AY9" s="659"/>
      <c r="AZ9" s="659"/>
      <c r="BA9" s="659"/>
      <c r="BB9" s="659"/>
      <c r="BC9" s="659"/>
      <c r="BD9" s="659"/>
      <c r="BE9" s="659"/>
      <c r="BF9" s="660"/>
      <c r="BG9" s="661">
        <v>1616714</v>
      </c>
      <c r="BH9" s="664"/>
      <c r="BI9" s="664"/>
      <c r="BJ9" s="664"/>
      <c r="BK9" s="664"/>
      <c r="BL9" s="664"/>
      <c r="BM9" s="664"/>
      <c r="BN9" s="665"/>
      <c r="BO9" s="723">
        <v>37.9</v>
      </c>
      <c r="BP9" s="723"/>
      <c r="BQ9" s="723"/>
      <c r="BR9" s="723"/>
      <c r="BS9" s="669" t="s">
        <v>127</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780508</v>
      </c>
      <c r="CS9" s="664"/>
      <c r="CT9" s="664"/>
      <c r="CU9" s="664"/>
      <c r="CV9" s="664"/>
      <c r="CW9" s="664"/>
      <c r="CX9" s="664"/>
      <c r="CY9" s="665"/>
      <c r="CZ9" s="723">
        <v>8.3000000000000007</v>
      </c>
      <c r="DA9" s="723"/>
      <c r="DB9" s="723"/>
      <c r="DC9" s="723"/>
      <c r="DD9" s="669">
        <v>16680</v>
      </c>
      <c r="DE9" s="664"/>
      <c r="DF9" s="664"/>
      <c r="DG9" s="664"/>
      <c r="DH9" s="664"/>
      <c r="DI9" s="664"/>
      <c r="DJ9" s="664"/>
      <c r="DK9" s="664"/>
      <c r="DL9" s="664"/>
      <c r="DM9" s="664"/>
      <c r="DN9" s="664"/>
      <c r="DO9" s="664"/>
      <c r="DP9" s="665"/>
      <c r="DQ9" s="669">
        <v>747150</v>
      </c>
      <c r="DR9" s="664"/>
      <c r="DS9" s="664"/>
      <c r="DT9" s="664"/>
      <c r="DU9" s="664"/>
      <c r="DV9" s="664"/>
      <c r="DW9" s="664"/>
      <c r="DX9" s="664"/>
      <c r="DY9" s="664"/>
      <c r="DZ9" s="664"/>
      <c r="EA9" s="664"/>
      <c r="EB9" s="664"/>
      <c r="EC9" s="704"/>
    </row>
    <row r="10" spans="2:143" ht="11.25" customHeight="1" x14ac:dyDescent="0.15">
      <c r="B10" s="658" t="s">
        <v>241</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127</v>
      </c>
      <c r="AA10" s="723"/>
      <c r="AB10" s="723"/>
      <c r="AC10" s="723"/>
      <c r="AD10" s="724" t="s">
        <v>127</v>
      </c>
      <c r="AE10" s="724"/>
      <c r="AF10" s="724"/>
      <c r="AG10" s="724"/>
      <c r="AH10" s="724"/>
      <c r="AI10" s="724"/>
      <c r="AJ10" s="724"/>
      <c r="AK10" s="724"/>
      <c r="AL10" s="666" t="s">
        <v>127</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71932</v>
      </c>
      <c r="BH10" s="664"/>
      <c r="BI10" s="664"/>
      <c r="BJ10" s="664"/>
      <c r="BK10" s="664"/>
      <c r="BL10" s="664"/>
      <c r="BM10" s="664"/>
      <c r="BN10" s="665"/>
      <c r="BO10" s="723">
        <v>1.7</v>
      </c>
      <c r="BP10" s="723"/>
      <c r="BQ10" s="723"/>
      <c r="BR10" s="723"/>
      <c r="BS10" s="669" t="s">
        <v>127</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v>36642</v>
      </c>
      <c r="CS10" s="664"/>
      <c r="CT10" s="664"/>
      <c r="CU10" s="664"/>
      <c r="CV10" s="664"/>
      <c r="CW10" s="664"/>
      <c r="CX10" s="664"/>
      <c r="CY10" s="665"/>
      <c r="CZ10" s="723">
        <v>0.4</v>
      </c>
      <c r="DA10" s="723"/>
      <c r="DB10" s="723"/>
      <c r="DC10" s="723"/>
      <c r="DD10" s="669">
        <v>4022</v>
      </c>
      <c r="DE10" s="664"/>
      <c r="DF10" s="664"/>
      <c r="DG10" s="664"/>
      <c r="DH10" s="664"/>
      <c r="DI10" s="664"/>
      <c r="DJ10" s="664"/>
      <c r="DK10" s="664"/>
      <c r="DL10" s="664"/>
      <c r="DM10" s="664"/>
      <c r="DN10" s="664"/>
      <c r="DO10" s="664"/>
      <c r="DP10" s="665"/>
      <c r="DQ10" s="669">
        <v>14569</v>
      </c>
      <c r="DR10" s="664"/>
      <c r="DS10" s="664"/>
      <c r="DT10" s="664"/>
      <c r="DU10" s="664"/>
      <c r="DV10" s="664"/>
      <c r="DW10" s="664"/>
      <c r="DX10" s="664"/>
      <c r="DY10" s="664"/>
      <c r="DZ10" s="664"/>
      <c r="EA10" s="664"/>
      <c r="EB10" s="664"/>
      <c r="EC10" s="704"/>
    </row>
    <row r="11" spans="2:143" ht="11.25" customHeight="1" x14ac:dyDescent="0.15">
      <c r="B11" s="658" t="s">
        <v>244</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127</v>
      </c>
      <c r="AA11" s="723"/>
      <c r="AB11" s="723"/>
      <c r="AC11" s="723"/>
      <c r="AD11" s="724" t="s">
        <v>127</v>
      </c>
      <c r="AE11" s="724"/>
      <c r="AF11" s="724"/>
      <c r="AG11" s="724"/>
      <c r="AH11" s="724"/>
      <c r="AI11" s="724"/>
      <c r="AJ11" s="724"/>
      <c r="AK11" s="724"/>
      <c r="AL11" s="666" t="s">
        <v>127</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227640</v>
      </c>
      <c r="BH11" s="664"/>
      <c r="BI11" s="664"/>
      <c r="BJ11" s="664"/>
      <c r="BK11" s="664"/>
      <c r="BL11" s="664"/>
      <c r="BM11" s="664"/>
      <c r="BN11" s="665"/>
      <c r="BO11" s="723">
        <v>5.3</v>
      </c>
      <c r="BP11" s="723"/>
      <c r="BQ11" s="723"/>
      <c r="BR11" s="723"/>
      <c r="BS11" s="669" t="s">
        <v>127</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190877</v>
      </c>
      <c r="CS11" s="664"/>
      <c r="CT11" s="664"/>
      <c r="CU11" s="664"/>
      <c r="CV11" s="664"/>
      <c r="CW11" s="664"/>
      <c r="CX11" s="664"/>
      <c r="CY11" s="665"/>
      <c r="CZ11" s="723">
        <v>2</v>
      </c>
      <c r="DA11" s="723"/>
      <c r="DB11" s="723"/>
      <c r="DC11" s="723"/>
      <c r="DD11" s="669">
        <v>81192</v>
      </c>
      <c r="DE11" s="664"/>
      <c r="DF11" s="664"/>
      <c r="DG11" s="664"/>
      <c r="DH11" s="664"/>
      <c r="DI11" s="664"/>
      <c r="DJ11" s="664"/>
      <c r="DK11" s="664"/>
      <c r="DL11" s="664"/>
      <c r="DM11" s="664"/>
      <c r="DN11" s="664"/>
      <c r="DO11" s="664"/>
      <c r="DP11" s="665"/>
      <c r="DQ11" s="669">
        <v>139348</v>
      </c>
      <c r="DR11" s="664"/>
      <c r="DS11" s="664"/>
      <c r="DT11" s="664"/>
      <c r="DU11" s="664"/>
      <c r="DV11" s="664"/>
      <c r="DW11" s="664"/>
      <c r="DX11" s="664"/>
      <c r="DY11" s="664"/>
      <c r="DZ11" s="664"/>
      <c r="EA11" s="664"/>
      <c r="EB11" s="664"/>
      <c r="EC11" s="704"/>
    </row>
    <row r="12" spans="2:143" ht="11.25" customHeight="1" x14ac:dyDescent="0.15">
      <c r="B12" s="658" t="s">
        <v>247</v>
      </c>
      <c r="C12" s="659"/>
      <c r="D12" s="659"/>
      <c r="E12" s="659"/>
      <c r="F12" s="659"/>
      <c r="G12" s="659"/>
      <c r="H12" s="659"/>
      <c r="I12" s="659"/>
      <c r="J12" s="659"/>
      <c r="K12" s="659"/>
      <c r="L12" s="659"/>
      <c r="M12" s="659"/>
      <c r="N12" s="659"/>
      <c r="O12" s="659"/>
      <c r="P12" s="659"/>
      <c r="Q12" s="660"/>
      <c r="R12" s="661">
        <v>488610</v>
      </c>
      <c r="S12" s="664"/>
      <c r="T12" s="664"/>
      <c r="U12" s="664"/>
      <c r="V12" s="664"/>
      <c r="W12" s="664"/>
      <c r="X12" s="664"/>
      <c r="Y12" s="665"/>
      <c r="Z12" s="723">
        <v>5</v>
      </c>
      <c r="AA12" s="723"/>
      <c r="AB12" s="723"/>
      <c r="AC12" s="723"/>
      <c r="AD12" s="724">
        <v>488610</v>
      </c>
      <c r="AE12" s="724"/>
      <c r="AF12" s="724"/>
      <c r="AG12" s="724"/>
      <c r="AH12" s="724"/>
      <c r="AI12" s="724"/>
      <c r="AJ12" s="724"/>
      <c r="AK12" s="724"/>
      <c r="AL12" s="666">
        <v>8.8000000000000007</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1757504</v>
      </c>
      <c r="BH12" s="664"/>
      <c r="BI12" s="664"/>
      <c r="BJ12" s="664"/>
      <c r="BK12" s="664"/>
      <c r="BL12" s="664"/>
      <c r="BM12" s="664"/>
      <c r="BN12" s="665"/>
      <c r="BO12" s="723">
        <v>41.2</v>
      </c>
      <c r="BP12" s="723"/>
      <c r="BQ12" s="723"/>
      <c r="BR12" s="723"/>
      <c r="BS12" s="669" t="s">
        <v>127</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77654</v>
      </c>
      <c r="CS12" s="664"/>
      <c r="CT12" s="664"/>
      <c r="CU12" s="664"/>
      <c r="CV12" s="664"/>
      <c r="CW12" s="664"/>
      <c r="CX12" s="664"/>
      <c r="CY12" s="665"/>
      <c r="CZ12" s="723">
        <v>0.8</v>
      </c>
      <c r="DA12" s="723"/>
      <c r="DB12" s="723"/>
      <c r="DC12" s="723"/>
      <c r="DD12" s="669" t="s">
        <v>127</v>
      </c>
      <c r="DE12" s="664"/>
      <c r="DF12" s="664"/>
      <c r="DG12" s="664"/>
      <c r="DH12" s="664"/>
      <c r="DI12" s="664"/>
      <c r="DJ12" s="664"/>
      <c r="DK12" s="664"/>
      <c r="DL12" s="664"/>
      <c r="DM12" s="664"/>
      <c r="DN12" s="664"/>
      <c r="DO12" s="664"/>
      <c r="DP12" s="665"/>
      <c r="DQ12" s="669">
        <v>41519</v>
      </c>
      <c r="DR12" s="664"/>
      <c r="DS12" s="664"/>
      <c r="DT12" s="664"/>
      <c r="DU12" s="664"/>
      <c r="DV12" s="664"/>
      <c r="DW12" s="664"/>
      <c r="DX12" s="664"/>
      <c r="DY12" s="664"/>
      <c r="DZ12" s="664"/>
      <c r="EA12" s="664"/>
      <c r="EB12" s="664"/>
      <c r="EC12" s="704"/>
    </row>
    <row r="13" spans="2:143" ht="11.25" customHeight="1" x14ac:dyDescent="0.15">
      <c r="B13" s="658" t="s">
        <v>250</v>
      </c>
      <c r="C13" s="659"/>
      <c r="D13" s="659"/>
      <c r="E13" s="659"/>
      <c r="F13" s="659"/>
      <c r="G13" s="659"/>
      <c r="H13" s="659"/>
      <c r="I13" s="659"/>
      <c r="J13" s="659"/>
      <c r="K13" s="659"/>
      <c r="L13" s="659"/>
      <c r="M13" s="659"/>
      <c r="N13" s="659"/>
      <c r="O13" s="659"/>
      <c r="P13" s="659"/>
      <c r="Q13" s="660"/>
      <c r="R13" s="661" t="s">
        <v>127</v>
      </c>
      <c r="S13" s="664"/>
      <c r="T13" s="664"/>
      <c r="U13" s="664"/>
      <c r="V13" s="664"/>
      <c r="W13" s="664"/>
      <c r="X13" s="664"/>
      <c r="Y13" s="665"/>
      <c r="Z13" s="723" t="s">
        <v>127</v>
      </c>
      <c r="AA13" s="723"/>
      <c r="AB13" s="723"/>
      <c r="AC13" s="723"/>
      <c r="AD13" s="724" t="s">
        <v>127</v>
      </c>
      <c r="AE13" s="724"/>
      <c r="AF13" s="724"/>
      <c r="AG13" s="724"/>
      <c r="AH13" s="724"/>
      <c r="AI13" s="724"/>
      <c r="AJ13" s="724"/>
      <c r="AK13" s="724"/>
      <c r="AL13" s="666" t="s">
        <v>127</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1757504</v>
      </c>
      <c r="BH13" s="664"/>
      <c r="BI13" s="664"/>
      <c r="BJ13" s="664"/>
      <c r="BK13" s="664"/>
      <c r="BL13" s="664"/>
      <c r="BM13" s="664"/>
      <c r="BN13" s="665"/>
      <c r="BO13" s="723">
        <v>41.2</v>
      </c>
      <c r="BP13" s="723"/>
      <c r="BQ13" s="723"/>
      <c r="BR13" s="723"/>
      <c r="BS13" s="669" t="s">
        <v>127</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773712</v>
      </c>
      <c r="CS13" s="664"/>
      <c r="CT13" s="664"/>
      <c r="CU13" s="664"/>
      <c r="CV13" s="664"/>
      <c r="CW13" s="664"/>
      <c r="CX13" s="664"/>
      <c r="CY13" s="665"/>
      <c r="CZ13" s="723">
        <v>8.1999999999999993</v>
      </c>
      <c r="DA13" s="723"/>
      <c r="DB13" s="723"/>
      <c r="DC13" s="723"/>
      <c r="DD13" s="669">
        <v>310515</v>
      </c>
      <c r="DE13" s="664"/>
      <c r="DF13" s="664"/>
      <c r="DG13" s="664"/>
      <c r="DH13" s="664"/>
      <c r="DI13" s="664"/>
      <c r="DJ13" s="664"/>
      <c r="DK13" s="664"/>
      <c r="DL13" s="664"/>
      <c r="DM13" s="664"/>
      <c r="DN13" s="664"/>
      <c r="DO13" s="664"/>
      <c r="DP13" s="665"/>
      <c r="DQ13" s="669">
        <v>650254</v>
      </c>
      <c r="DR13" s="664"/>
      <c r="DS13" s="664"/>
      <c r="DT13" s="664"/>
      <c r="DU13" s="664"/>
      <c r="DV13" s="664"/>
      <c r="DW13" s="664"/>
      <c r="DX13" s="664"/>
      <c r="DY13" s="664"/>
      <c r="DZ13" s="664"/>
      <c r="EA13" s="664"/>
      <c r="EB13" s="664"/>
      <c r="EC13" s="704"/>
    </row>
    <row r="14" spans="2:143" ht="11.25" customHeight="1" x14ac:dyDescent="0.15">
      <c r="B14" s="658" t="s">
        <v>253</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127</v>
      </c>
      <c r="AA14" s="723"/>
      <c r="AB14" s="723"/>
      <c r="AC14" s="723"/>
      <c r="AD14" s="724" t="s">
        <v>127</v>
      </c>
      <c r="AE14" s="724"/>
      <c r="AF14" s="724"/>
      <c r="AG14" s="724"/>
      <c r="AH14" s="724"/>
      <c r="AI14" s="724"/>
      <c r="AJ14" s="724"/>
      <c r="AK14" s="724"/>
      <c r="AL14" s="666" t="s">
        <v>127</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70449</v>
      </c>
      <c r="BH14" s="664"/>
      <c r="BI14" s="664"/>
      <c r="BJ14" s="664"/>
      <c r="BK14" s="664"/>
      <c r="BL14" s="664"/>
      <c r="BM14" s="664"/>
      <c r="BN14" s="665"/>
      <c r="BO14" s="723">
        <v>1.7</v>
      </c>
      <c r="BP14" s="723"/>
      <c r="BQ14" s="723"/>
      <c r="BR14" s="723"/>
      <c r="BS14" s="669" t="s">
        <v>127</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380423</v>
      </c>
      <c r="CS14" s="664"/>
      <c r="CT14" s="664"/>
      <c r="CU14" s="664"/>
      <c r="CV14" s="664"/>
      <c r="CW14" s="664"/>
      <c r="CX14" s="664"/>
      <c r="CY14" s="665"/>
      <c r="CZ14" s="723">
        <v>4</v>
      </c>
      <c r="DA14" s="723"/>
      <c r="DB14" s="723"/>
      <c r="DC14" s="723"/>
      <c r="DD14" s="669">
        <v>3586</v>
      </c>
      <c r="DE14" s="664"/>
      <c r="DF14" s="664"/>
      <c r="DG14" s="664"/>
      <c r="DH14" s="664"/>
      <c r="DI14" s="664"/>
      <c r="DJ14" s="664"/>
      <c r="DK14" s="664"/>
      <c r="DL14" s="664"/>
      <c r="DM14" s="664"/>
      <c r="DN14" s="664"/>
      <c r="DO14" s="664"/>
      <c r="DP14" s="665"/>
      <c r="DQ14" s="669">
        <v>376831</v>
      </c>
      <c r="DR14" s="664"/>
      <c r="DS14" s="664"/>
      <c r="DT14" s="664"/>
      <c r="DU14" s="664"/>
      <c r="DV14" s="664"/>
      <c r="DW14" s="664"/>
      <c r="DX14" s="664"/>
      <c r="DY14" s="664"/>
      <c r="DZ14" s="664"/>
      <c r="EA14" s="664"/>
      <c r="EB14" s="664"/>
      <c r="EC14" s="704"/>
    </row>
    <row r="15" spans="2:143" ht="11.25" customHeight="1" x14ac:dyDescent="0.15">
      <c r="B15" s="658" t="s">
        <v>256</v>
      </c>
      <c r="C15" s="659"/>
      <c r="D15" s="659"/>
      <c r="E15" s="659"/>
      <c r="F15" s="659"/>
      <c r="G15" s="659"/>
      <c r="H15" s="659"/>
      <c r="I15" s="659"/>
      <c r="J15" s="659"/>
      <c r="K15" s="659"/>
      <c r="L15" s="659"/>
      <c r="M15" s="659"/>
      <c r="N15" s="659"/>
      <c r="O15" s="659"/>
      <c r="P15" s="659"/>
      <c r="Q15" s="660"/>
      <c r="R15" s="661">
        <v>57169</v>
      </c>
      <c r="S15" s="664"/>
      <c r="T15" s="664"/>
      <c r="U15" s="664"/>
      <c r="V15" s="664"/>
      <c r="W15" s="664"/>
      <c r="X15" s="664"/>
      <c r="Y15" s="665"/>
      <c r="Z15" s="723">
        <v>0.6</v>
      </c>
      <c r="AA15" s="723"/>
      <c r="AB15" s="723"/>
      <c r="AC15" s="723"/>
      <c r="AD15" s="724">
        <v>57169</v>
      </c>
      <c r="AE15" s="724"/>
      <c r="AF15" s="724"/>
      <c r="AG15" s="724"/>
      <c r="AH15" s="724"/>
      <c r="AI15" s="724"/>
      <c r="AJ15" s="724"/>
      <c r="AK15" s="724"/>
      <c r="AL15" s="666">
        <v>1</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180722</v>
      </c>
      <c r="BH15" s="664"/>
      <c r="BI15" s="664"/>
      <c r="BJ15" s="664"/>
      <c r="BK15" s="664"/>
      <c r="BL15" s="664"/>
      <c r="BM15" s="664"/>
      <c r="BN15" s="665"/>
      <c r="BO15" s="723">
        <v>4.2</v>
      </c>
      <c r="BP15" s="723"/>
      <c r="BQ15" s="723"/>
      <c r="BR15" s="723"/>
      <c r="BS15" s="669" t="s">
        <v>127</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1633053</v>
      </c>
      <c r="CS15" s="664"/>
      <c r="CT15" s="664"/>
      <c r="CU15" s="664"/>
      <c r="CV15" s="664"/>
      <c r="CW15" s="664"/>
      <c r="CX15" s="664"/>
      <c r="CY15" s="665"/>
      <c r="CZ15" s="723">
        <v>17.399999999999999</v>
      </c>
      <c r="DA15" s="723"/>
      <c r="DB15" s="723"/>
      <c r="DC15" s="723"/>
      <c r="DD15" s="669">
        <v>222288</v>
      </c>
      <c r="DE15" s="664"/>
      <c r="DF15" s="664"/>
      <c r="DG15" s="664"/>
      <c r="DH15" s="664"/>
      <c r="DI15" s="664"/>
      <c r="DJ15" s="664"/>
      <c r="DK15" s="664"/>
      <c r="DL15" s="664"/>
      <c r="DM15" s="664"/>
      <c r="DN15" s="664"/>
      <c r="DO15" s="664"/>
      <c r="DP15" s="665"/>
      <c r="DQ15" s="669">
        <v>1148261</v>
      </c>
      <c r="DR15" s="664"/>
      <c r="DS15" s="664"/>
      <c r="DT15" s="664"/>
      <c r="DU15" s="664"/>
      <c r="DV15" s="664"/>
      <c r="DW15" s="664"/>
      <c r="DX15" s="664"/>
      <c r="DY15" s="664"/>
      <c r="DZ15" s="664"/>
      <c r="EA15" s="664"/>
      <c r="EB15" s="664"/>
      <c r="EC15" s="704"/>
    </row>
    <row r="16" spans="2:143" ht="11.25" customHeight="1" x14ac:dyDescent="0.15">
      <c r="B16" s="658" t="s">
        <v>259</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127</v>
      </c>
      <c r="AA16" s="723"/>
      <c r="AB16" s="723"/>
      <c r="AC16" s="723"/>
      <c r="AD16" s="724" t="s">
        <v>127</v>
      </c>
      <c r="AE16" s="724"/>
      <c r="AF16" s="724"/>
      <c r="AG16" s="724"/>
      <c r="AH16" s="724"/>
      <c r="AI16" s="724"/>
      <c r="AJ16" s="724"/>
      <c r="AK16" s="724"/>
      <c r="AL16" s="666" t="s">
        <v>127</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127</v>
      </c>
      <c r="BH16" s="664"/>
      <c r="BI16" s="664"/>
      <c r="BJ16" s="664"/>
      <c r="BK16" s="664"/>
      <c r="BL16" s="664"/>
      <c r="BM16" s="664"/>
      <c r="BN16" s="665"/>
      <c r="BO16" s="723" t="s">
        <v>127</v>
      </c>
      <c r="BP16" s="723"/>
      <c r="BQ16" s="723"/>
      <c r="BR16" s="723"/>
      <c r="BS16" s="669" t="s">
        <v>127</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v>22762</v>
      </c>
      <c r="CS16" s="664"/>
      <c r="CT16" s="664"/>
      <c r="CU16" s="664"/>
      <c r="CV16" s="664"/>
      <c r="CW16" s="664"/>
      <c r="CX16" s="664"/>
      <c r="CY16" s="665"/>
      <c r="CZ16" s="723">
        <v>0.2</v>
      </c>
      <c r="DA16" s="723"/>
      <c r="DB16" s="723"/>
      <c r="DC16" s="723"/>
      <c r="DD16" s="669" t="s">
        <v>127</v>
      </c>
      <c r="DE16" s="664"/>
      <c r="DF16" s="664"/>
      <c r="DG16" s="664"/>
      <c r="DH16" s="664"/>
      <c r="DI16" s="664"/>
      <c r="DJ16" s="664"/>
      <c r="DK16" s="664"/>
      <c r="DL16" s="664"/>
      <c r="DM16" s="664"/>
      <c r="DN16" s="664"/>
      <c r="DO16" s="664"/>
      <c r="DP16" s="665"/>
      <c r="DQ16" s="669">
        <v>10374</v>
      </c>
      <c r="DR16" s="664"/>
      <c r="DS16" s="664"/>
      <c r="DT16" s="664"/>
      <c r="DU16" s="664"/>
      <c r="DV16" s="664"/>
      <c r="DW16" s="664"/>
      <c r="DX16" s="664"/>
      <c r="DY16" s="664"/>
      <c r="DZ16" s="664"/>
      <c r="EA16" s="664"/>
      <c r="EB16" s="664"/>
      <c r="EC16" s="704"/>
    </row>
    <row r="17" spans="2:133" ht="11.25" customHeight="1" x14ac:dyDescent="0.15">
      <c r="B17" s="658" t="s">
        <v>262</v>
      </c>
      <c r="C17" s="659"/>
      <c r="D17" s="659"/>
      <c r="E17" s="659"/>
      <c r="F17" s="659"/>
      <c r="G17" s="659"/>
      <c r="H17" s="659"/>
      <c r="I17" s="659"/>
      <c r="J17" s="659"/>
      <c r="K17" s="659"/>
      <c r="L17" s="659"/>
      <c r="M17" s="659"/>
      <c r="N17" s="659"/>
      <c r="O17" s="659"/>
      <c r="P17" s="659"/>
      <c r="Q17" s="660"/>
      <c r="R17" s="661">
        <v>51786</v>
      </c>
      <c r="S17" s="664"/>
      <c r="T17" s="664"/>
      <c r="U17" s="664"/>
      <c r="V17" s="664"/>
      <c r="W17" s="664"/>
      <c r="X17" s="664"/>
      <c r="Y17" s="665"/>
      <c r="Z17" s="723">
        <v>0.5</v>
      </c>
      <c r="AA17" s="723"/>
      <c r="AB17" s="723"/>
      <c r="AC17" s="723"/>
      <c r="AD17" s="724">
        <v>51786</v>
      </c>
      <c r="AE17" s="724"/>
      <c r="AF17" s="724"/>
      <c r="AG17" s="724"/>
      <c r="AH17" s="724"/>
      <c r="AI17" s="724"/>
      <c r="AJ17" s="724"/>
      <c r="AK17" s="724"/>
      <c r="AL17" s="666">
        <v>0.9</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127</v>
      </c>
      <c r="BH17" s="664"/>
      <c r="BI17" s="664"/>
      <c r="BJ17" s="664"/>
      <c r="BK17" s="664"/>
      <c r="BL17" s="664"/>
      <c r="BM17" s="664"/>
      <c r="BN17" s="665"/>
      <c r="BO17" s="723" t="s">
        <v>127</v>
      </c>
      <c r="BP17" s="723"/>
      <c r="BQ17" s="723"/>
      <c r="BR17" s="723"/>
      <c r="BS17" s="669" t="s">
        <v>127</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678738</v>
      </c>
      <c r="CS17" s="664"/>
      <c r="CT17" s="664"/>
      <c r="CU17" s="664"/>
      <c r="CV17" s="664"/>
      <c r="CW17" s="664"/>
      <c r="CX17" s="664"/>
      <c r="CY17" s="665"/>
      <c r="CZ17" s="723">
        <v>7.2</v>
      </c>
      <c r="DA17" s="723"/>
      <c r="DB17" s="723"/>
      <c r="DC17" s="723"/>
      <c r="DD17" s="669" t="s">
        <v>127</v>
      </c>
      <c r="DE17" s="664"/>
      <c r="DF17" s="664"/>
      <c r="DG17" s="664"/>
      <c r="DH17" s="664"/>
      <c r="DI17" s="664"/>
      <c r="DJ17" s="664"/>
      <c r="DK17" s="664"/>
      <c r="DL17" s="664"/>
      <c r="DM17" s="664"/>
      <c r="DN17" s="664"/>
      <c r="DO17" s="664"/>
      <c r="DP17" s="665"/>
      <c r="DQ17" s="669">
        <v>678738</v>
      </c>
      <c r="DR17" s="664"/>
      <c r="DS17" s="664"/>
      <c r="DT17" s="664"/>
      <c r="DU17" s="664"/>
      <c r="DV17" s="664"/>
      <c r="DW17" s="664"/>
      <c r="DX17" s="664"/>
      <c r="DY17" s="664"/>
      <c r="DZ17" s="664"/>
      <c r="EA17" s="664"/>
      <c r="EB17" s="664"/>
      <c r="EC17" s="704"/>
    </row>
    <row r="18" spans="2:133" ht="11.25" customHeight="1" x14ac:dyDescent="0.15">
      <c r="B18" s="658" t="s">
        <v>265</v>
      </c>
      <c r="C18" s="659"/>
      <c r="D18" s="659"/>
      <c r="E18" s="659"/>
      <c r="F18" s="659"/>
      <c r="G18" s="659"/>
      <c r="H18" s="659"/>
      <c r="I18" s="659"/>
      <c r="J18" s="659"/>
      <c r="K18" s="659"/>
      <c r="L18" s="659"/>
      <c r="M18" s="659"/>
      <c r="N18" s="659"/>
      <c r="O18" s="659"/>
      <c r="P18" s="659"/>
      <c r="Q18" s="660"/>
      <c r="R18" s="661">
        <v>836273</v>
      </c>
      <c r="S18" s="664"/>
      <c r="T18" s="664"/>
      <c r="U18" s="664"/>
      <c r="V18" s="664"/>
      <c r="W18" s="664"/>
      <c r="X18" s="664"/>
      <c r="Y18" s="665"/>
      <c r="Z18" s="723">
        <v>8.6</v>
      </c>
      <c r="AA18" s="723"/>
      <c r="AB18" s="723"/>
      <c r="AC18" s="723"/>
      <c r="AD18" s="724">
        <v>791476</v>
      </c>
      <c r="AE18" s="724"/>
      <c r="AF18" s="724"/>
      <c r="AG18" s="724"/>
      <c r="AH18" s="724"/>
      <c r="AI18" s="724"/>
      <c r="AJ18" s="724"/>
      <c r="AK18" s="724"/>
      <c r="AL18" s="666">
        <v>14.2</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127</v>
      </c>
      <c r="BH18" s="664"/>
      <c r="BI18" s="664"/>
      <c r="BJ18" s="664"/>
      <c r="BK18" s="664"/>
      <c r="BL18" s="664"/>
      <c r="BM18" s="664"/>
      <c r="BN18" s="665"/>
      <c r="BO18" s="723" t="s">
        <v>127</v>
      </c>
      <c r="BP18" s="723"/>
      <c r="BQ18" s="723"/>
      <c r="BR18" s="723"/>
      <c r="BS18" s="669" t="s">
        <v>127</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t="s">
        <v>127</v>
      </c>
      <c r="CS18" s="664"/>
      <c r="CT18" s="664"/>
      <c r="CU18" s="664"/>
      <c r="CV18" s="664"/>
      <c r="CW18" s="664"/>
      <c r="CX18" s="664"/>
      <c r="CY18" s="665"/>
      <c r="CZ18" s="723" t="s">
        <v>127</v>
      </c>
      <c r="DA18" s="723"/>
      <c r="DB18" s="723"/>
      <c r="DC18" s="723"/>
      <c r="DD18" s="669" t="s">
        <v>127</v>
      </c>
      <c r="DE18" s="664"/>
      <c r="DF18" s="664"/>
      <c r="DG18" s="664"/>
      <c r="DH18" s="664"/>
      <c r="DI18" s="664"/>
      <c r="DJ18" s="664"/>
      <c r="DK18" s="664"/>
      <c r="DL18" s="664"/>
      <c r="DM18" s="664"/>
      <c r="DN18" s="664"/>
      <c r="DO18" s="664"/>
      <c r="DP18" s="665"/>
      <c r="DQ18" s="669" t="s">
        <v>127</v>
      </c>
      <c r="DR18" s="664"/>
      <c r="DS18" s="664"/>
      <c r="DT18" s="664"/>
      <c r="DU18" s="664"/>
      <c r="DV18" s="664"/>
      <c r="DW18" s="664"/>
      <c r="DX18" s="664"/>
      <c r="DY18" s="664"/>
      <c r="DZ18" s="664"/>
      <c r="EA18" s="664"/>
      <c r="EB18" s="664"/>
      <c r="EC18" s="704"/>
    </row>
    <row r="19" spans="2:133" ht="11.25" customHeight="1" x14ac:dyDescent="0.15">
      <c r="B19" s="658" t="s">
        <v>268</v>
      </c>
      <c r="C19" s="659"/>
      <c r="D19" s="659"/>
      <c r="E19" s="659"/>
      <c r="F19" s="659"/>
      <c r="G19" s="659"/>
      <c r="H19" s="659"/>
      <c r="I19" s="659"/>
      <c r="J19" s="659"/>
      <c r="K19" s="659"/>
      <c r="L19" s="659"/>
      <c r="M19" s="659"/>
      <c r="N19" s="659"/>
      <c r="O19" s="659"/>
      <c r="P19" s="659"/>
      <c r="Q19" s="660"/>
      <c r="R19" s="661">
        <v>791476</v>
      </c>
      <c r="S19" s="664"/>
      <c r="T19" s="664"/>
      <c r="U19" s="664"/>
      <c r="V19" s="664"/>
      <c r="W19" s="664"/>
      <c r="X19" s="664"/>
      <c r="Y19" s="665"/>
      <c r="Z19" s="723">
        <v>8.1</v>
      </c>
      <c r="AA19" s="723"/>
      <c r="AB19" s="723"/>
      <c r="AC19" s="723"/>
      <c r="AD19" s="724">
        <v>791476</v>
      </c>
      <c r="AE19" s="724"/>
      <c r="AF19" s="724"/>
      <c r="AG19" s="724"/>
      <c r="AH19" s="724"/>
      <c r="AI19" s="724"/>
      <c r="AJ19" s="724"/>
      <c r="AK19" s="724"/>
      <c r="AL19" s="666">
        <v>14.2</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v>291921</v>
      </c>
      <c r="BH19" s="664"/>
      <c r="BI19" s="664"/>
      <c r="BJ19" s="664"/>
      <c r="BK19" s="664"/>
      <c r="BL19" s="664"/>
      <c r="BM19" s="664"/>
      <c r="BN19" s="665"/>
      <c r="BO19" s="723">
        <v>6.8</v>
      </c>
      <c r="BP19" s="723"/>
      <c r="BQ19" s="723"/>
      <c r="BR19" s="723"/>
      <c r="BS19" s="669" t="s">
        <v>127</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127</v>
      </c>
      <c r="CS19" s="664"/>
      <c r="CT19" s="664"/>
      <c r="CU19" s="664"/>
      <c r="CV19" s="664"/>
      <c r="CW19" s="664"/>
      <c r="CX19" s="664"/>
      <c r="CY19" s="665"/>
      <c r="CZ19" s="723" t="s">
        <v>127</v>
      </c>
      <c r="DA19" s="723"/>
      <c r="DB19" s="723"/>
      <c r="DC19" s="723"/>
      <c r="DD19" s="669" t="s">
        <v>127</v>
      </c>
      <c r="DE19" s="664"/>
      <c r="DF19" s="664"/>
      <c r="DG19" s="664"/>
      <c r="DH19" s="664"/>
      <c r="DI19" s="664"/>
      <c r="DJ19" s="664"/>
      <c r="DK19" s="664"/>
      <c r="DL19" s="664"/>
      <c r="DM19" s="664"/>
      <c r="DN19" s="664"/>
      <c r="DO19" s="664"/>
      <c r="DP19" s="665"/>
      <c r="DQ19" s="669" t="s">
        <v>127</v>
      </c>
      <c r="DR19" s="664"/>
      <c r="DS19" s="664"/>
      <c r="DT19" s="664"/>
      <c r="DU19" s="664"/>
      <c r="DV19" s="664"/>
      <c r="DW19" s="664"/>
      <c r="DX19" s="664"/>
      <c r="DY19" s="664"/>
      <c r="DZ19" s="664"/>
      <c r="EA19" s="664"/>
      <c r="EB19" s="664"/>
      <c r="EC19" s="704"/>
    </row>
    <row r="20" spans="2:133" ht="11.25" customHeight="1" x14ac:dyDescent="0.15">
      <c r="B20" s="658" t="s">
        <v>271</v>
      </c>
      <c r="C20" s="659"/>
      <c r="D20" s="659"/>
      <c r="E20" s="659"/>
      <c r="F20" s="659"/>
      <c r="G20" s="659"/>
      <c r="H20" s="659"/>
      <c r="I20" s="659"/>
      <c r="J20" s="659"/>
      <c r="K20" s="659"/>
      <c r="L20" s="659"/>
      <c r="M20" s="659"/>
      <c r="N20" s="659"/>
      <c r="O20" s="659"/>
      <c r="P20" s="659"/>
      <c r="Q20" s="660"/>
      <c r="R20" s="661">
        <v>44797</v>
      </c>
      <c r="S20" s="664"/>
      <c r="T20" s="664"/>
      <c r="U20" s="664"/>
      <c r="V20" s="664"/>
      <c r="W20" s="664"/>
      <c r="X20" s="664"/>
      <c r="Y20" s="665"/>
      <c r="Z20" s="723">
        <v>0.5</v>
      </c>
      <c r="AA20" s="723"/>
      <c r="AB20" s="723"/>
      <c r="AC20" s="723"/>
      <c r="AD20" s="724" t="s">
        <v>127</v>
      </c>
      <c r="AE20" s="724"/>
      <c r="AF20" s="724"/>
      <c r="AG20" s="724"/>
      <c r="AH20" s="724"/>
      <c r="AI20" s="724"/>
      <c r="AJ20" s="724"/>
      <c r="AK20" s="724"/>
      <c r="AL20" s="666" t="s">
        <v>127</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v>291921</v>
      </c>
      <c r="BH20" s="664"/>
      <c r="BI20" s="664"/>
      <c r="BJ20" s="664"/>
      <c r="BK20" s="664"/>
      <c r="BL20" s="664"/>
      <c r="BM20" s="664"/>
      <c r="BN20" s="665"/>
      <c r="BO20" s="723">
        <v>6.8</v>
      </c>
      <c r="BP20" s="723"/>
      <c r="BQ20" s="723"/>
      <c r="BR20" s="723"/>
      <c r="BS20" s="669" t="s">
        <v>127</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9411283</v>
      </c>
      <c r="CS20" s="664"/>
      <c r="CT20" s="664"/>
      <c r="CU20" s="664"/>
      <c r="CV20" s="664"/>
      <c r="CW20" s="664"/>
      <c r="CX20" s="664"/>
      <c r="CY20" s="665"/>
      <c r="CZ20" s="723">
        <v>100</v>
      </c>
      <c r="DA20" s="723"/>
      <c r="DB20" s="723"/>
      <c r="DC20" s="723"/>
      <c r="DD20" s="669">
        <v>716930</v>
      </c>
      <c r="DE20" s="664"/>
      <c r="DF20" s="664"/>
      <c r="DG20" s="664"/>
      <c r="DH20" s="664"/>
      <c r="DI20" s="664"/>
      <c r="DJ20" s="664"/>
      <c r="DK20" s="664"/>
      <c r="DL20" s="664"/>
      <c r="DM20" s="664"/>
      <c r="DN20" s="664"/>
      <c r="DO20" s="664"/>
      <c r="DP20" s="665"/>
      <c r="DQ20" s="669">
        <v>7001092</v>
      </c>
      <c r="DR20" s="664"/>
      <c r="DS20" s="664"/>
      <c r="DT20" s="664"/>
      <c r="DU20" s="664"/>
      <c r="DV20" s="664"/>
      <c r="DW20" s="664"/>
      <c r="DX20" s="664"/>
      <c r="DY20" s="664"/>
      <c r="DZ20" s="664"/>
      <c r="EA20" s="664"/>
      <c r="EB20" s="664"/>
      <c r="EC20" s="704"/>
    </row>
    <row r="21" spans="2:133" ht="11.25" customHeight="1" x14ac:dyDescent="0.15">
      <c r="B21" s="658" t="s">
        <v>274</v>
      </c>
      <c r="C21" s="659"/>
      <c r="D21" s="659"/>
      <c r="E21" s="659"/>
      <c r="F21" s="659"/>
      <c r="G21" s="659"/>
      <c r="H21" s="659"/>
      <c r="I21" s="659"/>
      <c r="J21" s="659"/>
      <c r="K21" s="659"/>
      <c r="L21" s="659"/>
      <c r="M21" s="659"/>
      <c r="N21" s="659"/>
      <c r="O21" s="659"/>
      <c r="P21" s="659"/>
      <c r="Q21" s="660"/>
      <c r="R21" s="661" t="s">
        <v>127</v>
      </c>
      <c r="S21" s="664"/>
      <c r="T21" s="664"/>
      <c r="U21" s="664"/>
      <c r="V21" s="664"/>
      <c r="W21" s="664"/>
      <c r="X21" s="664"/>
      <c r="Y21" s="665"/>
      <c r="Z21" s="723" t="s">
        <v>127</v>
      </c>
      <c r="AA21" s="723"/>
      <c r="AB21" s="723"/>
      <c r="AC21" s="723"/>
      <c r="AD21" s="724" t="s">
        <v>127</v>
      </c>
      <c r="AE21" s="724"/>
      <c r="AF21" s="724"/>
      <c r="AG21" s="724"/>
      <c r="AH21" s="724"/>
      <c r="AI21" s="724"/>
      <c r="AJ21" s="724"/>
      <c r="AK21" s="724"/>
      <c r="AL21" s="666" t="s">
        <v>127</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t="s">
        <v>127</v>
      </c>
      <c r="BH21" s="664"/>
      <c r="BI21" s="664"/>
      <c r="BJ21" s="664"/>
      <c r="BK21" s="664"/>
      <c r="BL21" s="664"/>
      <c r="BM21" s="664"/>
      <c r="BN21" s="665"/>
      <c r="BO21" s="723" t="s">
        <v>127</v>
      </c>
      <c r="BP21" s="723"/>
      <c r="BQ21" s="723"/>
      <c r="BR21" s="723"/>
      <c r="BS21" s="669" t="s">
        <v>127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276</v>
      </c>
      <c r="C22" s="659"/>
      <c r="D22" s="659"/>
      <c r="E22" s="659"/>
      <c r="F22" s="659"/>
      <c r="G22" s="659"/>
      <c r="H22" s="659"/>
      <c r="I22" s="659"/>
      <c r="J22" s="659"/>
      <c r="K22" s="659"/>
      <c r="L22" s="659"/>
      <c r="M22" s="659"/>
      <c r="N22" s="659"/>
      <c r="O22" s="659"/>
      <c r="P22" s="659"/>
      <c r="Q22" s="660"/>
      <c r="R22" s="661">
        <v>5851453</v>
      </c>
      <c r="S22" s="664"/>
      <c r="T22" s="664"/>
      <c r="U22" s="664"/>
      <c r="V22" s="664"/>
      <c r="W22" s="664"/>
      <c r="X22" s="664"/>
      <c r="Y22" s="665"/>
      <c r="Z22" s="723">
        <v>59.9</v>
      </c>
      <c r="AA22" s="723"/>
      <c r="AB22" s="723"/>
      <c r="AC22" s="723"/>
      <c r="AD22" s="724">
        <v>5514735</v>
      </c>
      <c r="AE22" s="724"/>
      <c r="AF22" s="724"/>
      <c r="AG22" s="724"/>
      <c r="AH22" s="724"/>
      <c r="AI22" s="724"/>
      <c r="AJ22" s="724"/>
      <c r="AK22" s="724"/>
      <c r="AL22" s="666">
        <v>99.2</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t="s">
        <v>127</v>
      </c>
      <c r="BH22" s="664"/>
      <c r="BI22" s="664"/>
      <c r="BJ22" s="664"/>
      <c r="BK22" s="664"/>
      <c r="BL22" s="664"/>
      <c r="BM22" s="664"/>
      <c r="BN22" s="665"/>
      <c r="BO22" s="723" t="s">
        <v>127</v>
      </c>
      <c r="BP22" s="723"/>
      <c r="BQ22" s="723"/>
      <c r="BR22" s="723"/>
      <c r="BS22" s="669" t="s">
        <v>127</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279</v>
      </c>
      <c r="C23" s="659"/>
      <c r="D23" s="659"/>
      <c r="E23" s="659"/>
      <c r="F23" s="659"/>
      <c r="G23" s="659"/>
      <c r="H23" s="659"/>
      <c r="I23" s="659"/>
      <c r="J23" s="659"/>
      <c r="K23" s="659"/>
      <c r="L23" s="659"/>
      <c r="M23" s="659"/>
      <c r="N23" s="659"/>
      <c r="O23" s="659"/>
      <c r="P23" s="659"/>
      <c r="Q23" s="660"/>
      <c r="R23" s="661">
        <v>4334</v>
      </c>
      <c r="S23" s="664"/>
      <c r="T23" s="664"/>
      <c r="U23" s="664"/>
      <c r="V23" s="664"/>
      <c r="W23" s="664"/>
      <c r="X23" s="664"/>
      <c r="Y23" s="665"/>
      <c r="Z23" s="723">
        <v>0</v>
      </c>
      <c r="AA23" s="723"/>
      <c r="AB23" s="723"/>
      <c r="AC23" s="723"/>
      <c r="AD23" s="724">
        <v>4334</v>
      </c>
      <c r="AE23" s="724"/>
      <c r="AF23" s="724"/>
      <c r="AG23" s="724"/>
      <c r="AH23" s="724"/>
      <c r="AI23" s="724"/>
      <c r="AJ23" s="724"/>
      <c r="AK23" s="724"/>
      <c r="AL23" s="666">
        <v>0.1</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v>291921</v>
      </c>
      <c r="BH23" s="664"/>
      <c r="BI23" s="664"/>
      <c r="BJ23" s="664"/>
      <c r="BK23" s="664"/>
      <c r="BL23" s="664"/>
      <c r="BM23" s="664"/>
      <c r="BN23" s="665"/>
      <c r="BO23" s="723">
        <v>6.8</v>
      </c>
      <c r="BP23" s="723"/>
      <c r="BQ23" s="723"/>
      <c r="BR23" s="723"/>
      <c r="BS23" s="669" t="s">
        <v>127</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x14ac:dyDescent="0.15">
      <c r="B24" s="658" t="s">
        <v>286</v>
      </c>
      <c r="C24" s="659"/>
      <c r="D24" s="659"/>
      <c r="E24" s="659"/>
      <c r="F24" s="659"/>
      <c r="G24" s="659"/>
      <c r="H24" s="659"/>
      <c r="I24" s="659"/>
      <c r="J24" s="659"/>
      <c r="K24" s="659"/>
      <c r="L24" s="659"/>
      <c r="M24" s="659"/>
      <c r="N24" s="659"/>
      <c r="O24" s="659"/>
      <c r="P24" s="659"/>
      <c r="Q24" s="660"/>
      <c r="R24" s="661">
        <v>89182</v>
      </c>
      <c r="S24" s="664"/>
      <c r="T24" s="664"/>
      <c r="U24" s="664"/>
      <c r="V24" s="664"/>
      <c r="W24" s="664"/>
      <c r="X24" s="664"/>
      <c r="Y24" s="665"/>
      <c r="Z24" s="723">
        <v>0.9</v>
      </c>
      <c r="AA24" s="723"/>
      <c r="AB24" s="723"/>
      <c r="AC24" s="723"/>
      <c r="AD24" s="724" t="s">
        <v>127</v>
      </c>
      <c r="AE24" s="724"/>
      <c r="AF24" s="724"/>
      <c r="AG24" s="724"/>
      <c r="AH24" s="724"/>
      <c r="AI24" s="724"/>
      <c r="AJ24" s="724"/>
      <c r="AK24" s="724"/>
      <c r="AL24" s="666" t="s">
        <v>127</v>
      </c>
      <c r="AM24" s="667"/>
      <c r="AN24" s="667"/>
      <c r="AO24" s="725"/>
      <c r="AP24" s="769" t="s">
        <v>287</v>
      </c>
      <c r="AQ24" s="776"/>
      <c r="AR24" s="776"/>
      <c r="AS24" s="776"/>
      <c r="AT24" s="776"/>
      <c r="AU24" s="776"/>
      <c r="AV24" s="776"/>
      <c r="AW24" s="776"/>
      <c r="AX24" s="776"/>
      <c r="AY24" s="776"/>
      <c r="AZ24" s="776"/>
      <c r="BA24" s="776"/>
      <c r="BB24" s="776"/>
      <c r="BC24" s="776"/>
      <c r="BD24" s="776"/>
      <c r="BE24" s="776"/>
      <c r="BF24" s="771"/>
      <c r="BG24" s="661" t="s">
        <v>127</v>
      </c>
      <c r="BH24" s="664"/>
      <c r="BI24" s="664"/>
      <c r="BJ24" s="664"/>
      <c r="BK24" s="664"/>
      <c r="BL24" s="664"/>
      <c r="BM24" s="664"/>
      <c r="BN24" s="665"/>
      <c r="BO24" s="723" t="s">
        <v>127</v>
      </c>
      <c r="BP24" s="723"/>
      <c r="BQ24" s="723"/>
      <c r="BR24" s="723"/>
      <c r="BS24" s="669" t="s">
        <v>127</v>
      </c>
      <c r="BT24" s="664"/>
      <c r="BU24" s="664"/>
      <c r="BV24" s="664"/>
      <c r="BW24" s="664"/>
      <c r="BX24" s="664"/>
      <c r="BY24" s="664"/>
      <c r="BZ24" s="664"/>
      <c r="CA24" s="664"/>
      <c r="CB24" s="704"/>
      <c r="CD24" s="732" t="s">
        <v>288</v>
      </c>
      <c r="CE24" s="733"/>
      <c r="CF24" s="733"/>
      <c r="CG24" s="733"/>
      <c r="CH24" s="733"/>
      <c r="CI24" s="733"/>
      <c r="CJ24" s="733"/>
      <c r="CK24" s="733"/>
      <c r="CL24" s="733"/>
      <c r="CM24" s="733"/>
      <c r="CN24" s="733"/>
      <c r="CO24" s="733"/>
      <c r="CP24" s="733"/>
      <c r="CQ24" s="734"/>
      <c r="CR24" s="726">
        <v>4004906</v>
      </c>
      <c r="CS24" s="727"/>
      <c r="CT24" s="727"/>
      <c r="CU24" s="727"/>
      <c r="CV24" s="727"/>
      <c r="CW24" s="727"/>
      <c r="CX24" s="727"/>
      <c r="CY24" s="773"/>
      <c r="CZ24" s="774">
        <v>42.6</v>
      </c>
      <c r="DA24" s="743"/>
      <c r="DB24" s="743"/>
      <c r="DC24" s="777"/>
      <c r="DD24" s="772">
        <v>2712680</v>
      </c>
      <c r="DE24" s="727"/>
      <c r="DF24" s="727"/>
      <c r="DG24" s="727"/>
      <c r="DH24" s="727"/>
      <c r="DI24" s="727"/>
      <c r="DJ24" s="727"/>
      <c r="DK24" s="773"/>
      <c r="DL24" s="772">
        <v>2707180</v>
      </c>
      <c r="DM24" s="727"/>
      <c r="DN24" s="727"/>
      <c r="DO24" s="727"/>
      <c r="DP24" s="727"/>
      <c r="DQ24" s="727"/>
      <c r="DR24" s="727"/>
      <c r="DS24" s="727"/>
      <c r="DT24" s="727"/>
      <c r="DU24" s="727"/>
      <c r="DV24" s="773"/>
      <c r="DW24" s="774">
        <v>44.6</v>
      </c>
      <c r="DX24" s="743"/>
      <c r="DY24" s="743"/>
      <c r="DZ24" s="743"/>
      <c r="EA24" s="743"/>
      <c r="EB24" s="743"/>
      <c r="EC24" s="775"/>
    </row>
    <row r="25" spans="2:133" ht="11.25" customHeight="1" x14ac:dyDescent="0.15">
      <c r="B25" s="658" t="s">
        <v>289</v>
      </c>
      <c r="C25" s="659"/>
      <c r="D25" s="659"/>
      <c r="E25" s="659"/>
      <c r="F25" s="659"/>
      <c r="G25" s="659"/>
      <c r="H25" s="659"/>
      <c r="I25" s="659"/>
      <c r="J25" s="659"/>
      <c r="K25" s="659"/>
      <c r="L25" s="659"/>
      <c r="M25" s="659"/>
      <c r="N25" s="659"/>
      <c r="O25" s="659"/>
      <c r="P25" s="659"/>
      <c r="Q25" s="660"/>
      <c r="R25" s="661">
        <v>196223</v>
      </c>
      <c r="S25" s="664"/>
      <c r="T25" s="664"/>
      <c r="U25" s="664"/>
      <c r="V25" s="664"/>
      <c r="W25" s="664"/>
      <c r="X25" s="664"/>
      <c r="Y25" s="665"/>
      <c r="Z25" s="723">
        <v>2</v>
      </c>
      <c r="AA25" s="723"/>
      <c r="AB25" s="723"/>
      <c r="AC25" s="723"/>
      <c r="AD25" s="724">
        <v>16376</v>
      </c>
      <c r="AE25" s="724"/>
      <c r="AF25" s="724"/>
      <c r="AG25" s="724"/>
      <c r="AH25" s="724"/>
      <c r="AI25" s="724"/>
      <c r="AJ25" s="724"/>
      <c r="AK25" s="724"/>
      <c r="AL25" s="666">
        <v>0.3</v>
      </c>
      <c r="AM25" s="667"/>
      <c r="AN25" s="667"/>
      <c r="AO25" s="725"/>
      <c r="AP25" s="769" t="s">
        <v>290</v>
      </c>
      <c r="AQ25" s="776"/>
      <c r="AR25" s="776"/>
      <c r="AS25" s="776"/>
      <c r="AT25" s="776"/>
      <c r="AU25" s="776"/>
      <c r="AV25" s="776"/>
      <c r="AW25" s="776"/>
      <c r="AX25" s="776"/>
      <c r="AY25" s="776"/>
      <c r="AZ25" s="776"/>
      <c r="BA25" s="776"/>
      <c r="BB25" s="776"/>
      <c r="BC25" s="776"/>
      <c r="BD25" s="776"/>
      <c r="BE25" s="776"/>
      <c r="BF25" s="771"/>
      <c r="BG25" s="661" t="s">
        <v>127</v>
      </c>
      <c r="BH25" s="664"/>
      <c r="BI25" s="664"/>
      <c r="BJ25" s="664"/>
      <c r="BK25" s="664"/>
      <c r="BL25" s="664"/>
      <c r="BM25" s="664"/>
      <c r="BN25" s="665"/>
      <c r="BO25" s="723" t="s">
        <v>127</v>
      </c>
      <c r="BP25" s="723"/>
      <c r="BQ25" s="723"/>
      <c r="BR25" s="723"/>
      <c r="BS25" s="669" t="s">
        <v>127</v>
      </c>
      <c r="BT25" s="664"/>
      <c r="BU25" s="664"/>
      <c r="BV25" s="664"/>
      <c r="BW25" s="664"/>
      <c r="BX25" s="664"/>
      <c r="BY25" s="664"/>
      <c r="BZ25" s="664"/>
      <c r="CA25" s="664"/>
      <c r="CB25" s="704"/>
      <c r="CD25" s="705" t="s">
        <v>291</v>
      </c>
      <c r="CE25" s="702"/>
      <c r="CF25" s="702"/>
      <c r="CG25" s="702"/>
      <c r="CH25" s="702"/>
      <c r="CI25" s="702"/>
      <c r="CJ25" s="702"/>
      <c r="CK25" s="702"/>
      <c r="CL25" s="702"/>
      <c r="CM25" s="702"/>
      <c r="CN25" s="702"/>
      <c r="CO25" s="702"/>
      <c r="CP25" s="702"/>
      <c r="CQ25" s="703"/>
      <c r="CR25" s="661">
        <v>1453588</v>
      </c>
      <c r="CS25" s="662"/>
      <c r="CT25" s="662"/>
      <c r="CU25" s="662"/>
      <c r="CV25" s="662"/>
      <c r="CW25" s="662"/>
      <c r="CX25" s="662"/>
      <c r="CY25" s="663"/>
      <c r="CZ25" s="666">
        <v>15.4</v>
      </c>
      <c r="DA25" s="695"/>
      <c r="DB25" s="695"/>
      <c r="DC25" s="696"/>
      <c r="DD25" s="669">
        <v>1307980</v>
      </c>
      <c r="DE25" s="662"/>
      <c r="DF25" s="662"/>
      <c r="DG25" s="662"/>
      <c r="DH25" s="662"/>
      <c r="DI25" s="662"/>
      <c r="DJ25" s="662"/>
      <c r="DK25" s="663"/>
      <c r="DL25" s="669">
        <v>1303388</v>
      </c>
      <c r="DM25" s="662"/>
      <c r="DN25" s="662"/>
      <c r="DO25" s="662"/>
      <c r="DP25" s="662"/>
      <c r="DQ25" s="662"/>
      <c r="DR25" s="662"/>
      <c r="DS25" s="662"/>
      <c r="DT25" s="662"/>
      <c r="DU25" s="662"/>
      <c r="DV25" s="663"/>
      <c r="DW25" s="666">
        <v>21.5</v>
      </c>
      <c r="DX25" s="695"/>
      <c r="DY25" s="695"/>
      <c r="DZ25" s="695"/>
      <c r="EA25" s="695"/>
      <c r="EB25" s="695"/>
      <c r="EC25" s="697"/>
    </row>
    <row r="26" spans="2:133" ht="11.25" customHeight="1" x14ac:dyDescent="0.15">
      <c r="B26" s="658" t="s">
        <v>292</v>
      </c>
      <c r="C26" s="659"/>
      <c r="D26" s="659"/>
      <c r="E26" s="659"/>
      <c r="F26" s="659"/>
      <c r="G26" s="659"/>
      <c r="H26" s="659"/>
      <c r="I26" s="659"/>
      <c r="J26" s="659"/>
      <c r="K26" s="659"/>
      <c r="L26" s="659"/>
      <c r="M26" s="659"/>
      <c r="N26" s="659"/>
      <c r="O26" s="659"/>
      <c r="P26" s="659"/>
      <c r="Q26" s="660"/>
      <c r="R26" s="661">
        <v>14927</v>
      </c>
      <c r="S26" s="664"/>
      <c r="T26" s="664"/>
      <c r="U26" s="664"/>
      <c r="V26" s="664"/>
      <c r="W26" s="664"/>
      <c r="X26" s="664"/>
      <c r="Y26" s="665"/>
      <c r="Z26" s="723">
        <v>0.2</v>
      </c>
      <c r="AA26" s="723"/>
      <c r="AB26" s="723"/>
      <c r="AC26" s="723"/>
      <c r="AD26" s="724" t="s">
        <v>127</v>
      </c>
      <c r="AE26" s="724"/>
      <c r="AF26" s="724"/>
      <c r="AG26" s="724"/>
      <c r="AH26" s="724"/>
      <c r="AI26" s="724"/>
      <c r="AJ26" s="724"/>
      <c r="AK26" s="724"/>
      <c r="AL26" s="666" t="s">
        <v>127</v>
      </c>
      <c r="AM26" s="667"/>
      <c r="AN26" s="667"/>
      <c r="AO26" s="725"/>
      <c r="AP26" s="769" t="s">
        <v>293</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127</v>
      </c>
      <c r="BP26" s="723"/>
      <c r="BQ26" s="723"/>
      <c r="BR26" s="723"/>
      <c r="BS26" s="669" t="s">
        <v>127</v>
      </c>
      <c r="BT26" s="664"/>
      <c r="BU26" s="664"/>
      <c r="BV26" s="664"/>
      <c r="BW26" s="664"/>
      <c r="BX26" s="664"/>
      <c r="BY26" s="664"/>
      <c r="BZ26" s="664"/>
      <c r="CA26" s="664"/>
      <c r="CB26" s="704"/>
      <c r="CD26" s="705" t="s">
        <v>294</v>
      </c>
      <c r="CE26" s="702"/>
      <c r="CF26" s="702"/>
      <c r="CG26" s="702"/>
      <c r="CH26" s="702"/>
      <c r="CI26" s="702"/>
      <c r="CJ26" s="702"/>
      <c r="CK26" s="702"/>
      <c r="CL26" s="702"/>
      <c r="CM26" s="702"/>
      <c r="CN26" s="702"/>
      <c r="CO26" s="702"/>
      <c r="CP26" s="702"/>
      <c r="CQ26" s="703"/>
      <c r="CR26" s="661">
        <v>998467</v>
      </c>
      <c r="CS26" s="664"/>
      <c r="CT26" s="664"/>
      <c r="CU26" s="664"/>
      <c r="CV26" s="664"/>
      <c r="CW26" s="664"/>
      <c r="CX26" s="664"/>
      <c r="CY26" s="665"/>
      <c r="CZ26" s="666">
        <v>10.6</v>
      </c>
      <c r="DA26" s="695"/>
      <c r="DB26" s="695"/>
      <c r="DC26" s="696"/>
      <c r="DD26" s="669">
        <v>855860</v>
      </c>
      <c r="DE26" s="664"/>
      <c r="DF26" s="664"/>
      <c r="DG26" s="664"/>
      <c r="DH26" s="664"/>
      <c r="DI26" s="664"/>
      <c r="DJ26" s="664"/>
      <c r="DK26" s="665"/>
      <c r="DL26" s="669" t="s">
        <v>127</v>
      </c>
      <c r="DM26" s="664"/>
      <c r="DN26" s="664"/>
      <c r="DO26" s="664"/>
      <c r="DP26" s="664"/>
      <c r="DQ26" s="664"/>
      <c r="DR26" s="664"/>
      <c r="DS26" s="664"/>
      <c r="DT26" s="664"/>
      <c r="DU26" s="664"/>
      <c r="DV26" s="665"/>
      <c r="DW26" s="666" t="s">
        <v>127</v>
      </c>
      <c r="DX26" s="695"/>
      <c r="DY26" s="695"/>
      <c r="DZ26" s="695"/>
      <c r="EA26" s="695"/>
      <c r="EB26" s="695"/>
      <c r="EC26" s="697"/>
    </row>
    <row r="27" spans="2:133" ht="11.25" customHeight="1" x14ac:dyDescent="0.15">
      <c r="B27" s="658" t="s">
        <v>295</v>
      </c>
      <c r="C27" s="659"/>
      <c r="D27" s="659"/>
      <c r="E27" s="659"/>
      <c r="F27" s="659"/>
      <c r="G27" s="659"/>
      <c r="H27" s="659"/>
      <c r="I27" s="659"/>
      <c r="J27" s="659"/>
      <c r="K27" s="659"/>
      <c r="L27" s="659"/>
      <c r="M27" s="659"/>
      <c r="N27" s="659"/>
      <c r="O27" s="659"/>
      <c r="P27" s="659"/>
      <c r="Q27" s="660"/>
      <c r="R27" s="661">
        <v>898881</v>
      </c>
      <c r="S27" s="664"/>
      <c r="T27" s="664"/>
      <c r="U27" s="664"/>
      <c r="V27" s="664"/>
      <c r="W27" s="664"/>
      <c r="X27" s="664"/>
      <c r="Y27" s="665"/>
      <c r="Z27" s="723">
        <v>9.1999999999999993</v>
      </c>
      <c r="AA27" s="723"/>
      <c r="AB27" s="723"/>
      <c r="AC27" s="723"/>
      <c r="AD27" s="724" t="s">
        <v>127</v>
      </c>
      <c r="AE27" s="724"/>
      <c r="AF27" s="724"/>
      <c r="AG27" s="724"/>
      <c r="AH27" s="724"/>
      <c r="AI27" s="724"/>
      <c r="AJ27" s="724"/>
      <c r="AK27" s="724"/>
      <c r="AL27" s="666" t="s">
        <v>127</v>
      </c>
      <c r="AM27" s="667"/>
      <c r="AN27" s="667"/>
      <c r="AO27" s="725"/>
      <c r="AP27" s="658" t="s">
        <v>296</v>
      </c>
      <c r="AQ27" s="659"/>
      <c r="AR27" s="659"/>
      <c r="AS27" s="659"/>
      <c r="AT27" s="659"/>
      <c r="AU27" s="659"/>
      <c r="AV27" s="659"/>
      <c r="AW27" s="659"/>
      <c r="AX27" s="659"/>
      <c r="AY27" s="659"/>
      <c r="AZ27" s="659"/>
      <c r="BA27" s="659"/>
      <c r="BB27" s="659"/>
      <c r="BC27" s="659"/>
      <c r="BD27" s="659"/>
      <c r="BE27" s="659"/>
      <c r="BF27" s="660"/>
      <c r="BG27" s="661">
        <v>4267667</v>
      </c>
      <c r="BH27" s="664"/>
      <c r="BI27" s="664"/>
      <c r="BJ27" s="664"/>
      <c r="BK27" s="664"/>
      <c r="BL27" s="664"/>
      <c r="BM27" s="664"/>
      <c r="BN27" s="665"/>
      <c r="BO27" s="723">
        <v>100</v>
      </c>
      <c r="BP27" s="723"/>
      <c r="BQ27" s="723"/>
      <c r="BR27" s="723"/>
      <c r="BS27" s="669" t="s">
        <v>127</v>
      </c>
      <c r="BT27" s="664"/>
      <c r="BU27" s="664"/>
      <c r="BV27" s="664"/>
      <c r="BW27" s="664"/>
      <c r="BX27" s="664"/>
      <c r="BY27" s="664"/>
      <c r="BZ27" s="664"/>
      <c r="CA27" s="664"/>
      <c r="CB27" s="704"/>
      <c r="CD27" s="705" t="s">
        <v>297</v>
      </c>
      <c r="CE27" s="702"/>
      <c r="CF27" s="702"/>
      <c r="CG27" s="702"/>
      <c r="CH27" s="702"/>
      <c r="CI27" s="702"/>
      <c r="CJ27" s="702"/>
      <c r="CK27" s="702"/>
      <c r="CL27" s="702"/>
      <c r="CM27" s="702"/>
      <c r="CN27" s="702"/>
      <c r="CO27" s="702"/>
      <c r="CP27" s="702"/>
      <c r="CQ27" s="703"/>
      <c r="CR27" s="661">
        <v>1872580</v>
      </c>
      <c r="CS27" s="662"/>
      <c r="CT27" s="662"/>
      <c r="CU27" s="662"/>
      <c r="CV27" s="662"/>
      <c r="CW27" s="662"/>
      <c r="CX27" s="662"/>
      <c r="CY27" s="663"/>
      <c r="CZ27" s="666">
        <v>19.899999999999999</v>
      </c>
      <c r="DA27" s="695"/>
      <c r="DB27" s="695"/>
      <c r="DC27" s="696"/>
      <c r="DD27" s="669">
        <v>725962</v>
      </c>
      <c r="DE27" s="662"/>
      <c r="DF27" s="662"/>
      <c r="DG27" s="662"/>
      <c r="DH27" s="662"/>
      <c r="DI27" s="662"/>
      <c r="DJ27" s="662"/>
      <c r="DK27" s="663"/>
      <c r="DL27" s="669">
        <v>725054</v>
      </c>
      <c r="DM27" s="662"/>
      <c r="DN27" s="662"/>
      <c r="DO27" s="662"/>
      <c r="DP27" s="662"/>
      <c r="DQ27" s="662"/>
      <c r="DR27" s="662"/>
      <c r="DS27" s="662"/>
      <c r="DT27" s="662"/>
      <c r="DU27" s="662"/>
      <c r="DV27" s="663"/>
      <c r="DW27" s="666">
        <v>11.9</v>
      </c>
      <c r="DX27" s="695"/>
      <c r="DY27" s="695"/>
      <c r="DZ27" s="695"/>
      <c r="EA27" s="695"/>
      <c r="EB27" s="695"/>
      <c r="EC27" s="697"/>
    </row>
    <row r="28" spans="2:133" ht="11.25" customHeight="1" x14ac:dyDescent="0.15">
      <c r="B28" s="766" t="s">
        <v>298</v>
      </c>
      <c r="C28" s="767"/>
      <c r="D28" s="767"/>
      <c r="E28" s="767"/>
      <c r="F28" s="767"/>
      <c r="G28" s="767"/>
      <c r="H28" s="767"/>
      <c r="I28" s="767"/>
      <c r="J28" s="767"/>
      <c r="K28" s="767"/>
      <c r="L28" s="767"/>
      <c r="M28" s="767"/>
      <c r="N28" s="767"/>
      <c r="O28" s="767"/>
      <c r="P28" s="767"/>
      <c r="Q28" s="768"/>
      <c r="R28" s="661" t="s">
        <v>127</v>
      </c>
      <c r="S28" s="664"/>
      <c r="T28" s="664"/>
      <c r="U28" s="664"/>
      <c r="V28" s="664"/>
      <c r="W28" s="664"/>
      <c r="X28" s="664"/>
      <c r="Y28" s="665"/>
      <c r="Z28" s="723" t="s">
        <v>127</v>
      </c>
      <c r="AA28" s="723"/>
      <c r="AB28" s="723"/>
      <c r="AC28" s="723"/>
      <c r="AD28" s="724" t="s">
        <v>127</v>
      </c>
      <c r="AE28" s="724"/>
      <c r="AF28" s="724"/>
      <c r="AG28" s="724"/>
      <c r="AH28" s="724"/>
      <c r="AI28" s="724"/>
      <c r="AJ28" s="724"/>
      <c r="AK28" s="724"/>
      <c r="AL28" s="666" t="s">
        <v>127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1">
        <v>678738</v>
      </c>
      <c r="CS28" s="664"/>
      <c r="CT28" s="664"/>
      <c r="CU28" s="664"/>
      <c r="CV28" s="664"/>
      <c r="CW28" s="664"/>
      <c r="CX28" s="664"/>
      <c r="CY28" s="665"/>
      <c r="CZ28" s="666">
        <v>7.2</v>
      </c>
      <c r="DA28" s="695"/>
      <c r="DB28" s="695"/>
      <c r="DC28" s="696"/>
      <c r="DD28" s="669">
        <v>678738</v>
      </c>
      <c r="DE28" s="664"/>
      <c r="DF28" s="664"/>
      <c r="DG28" s="664"/>
      <c r="DH28" s="664"/>
      <c r="DI28" s="664"/>
      <c r="DJ28" s="664"/>
      <c r="DK28" s="665"/>
      <c r="DL28" s="669">
        <v>678738</v>
      </c>
      <c r="DM28" s="664"/>
      <c r="DN28" s="664"/>
      <c r="DO28" s="664"/>
      <c r="DP28" s="664"/>
      <c r="DQ28" s="664"/>
      <c r="DR28" s="664"/>
      <c r="DS28" s="664"/>
      <c r="DT28" s="664"/>
      <c r="DU28" s="664"/>
      <c r="DV28" s="665"/>
      <c r="DW28" s="666">
        <v>11.2</v>
      </c>
      <c r="DX28" s="695"/>
      <c r="DY28" s="695"/>
      <c r="DZ28" s="695"/>
      <c r="EA28" s="695"/>
      <c r="EB28" s="695"/>
      <c r="EC28" s="697"/>
    </row>
    <row r="29" spans="2:133" ht="11.25" customHeight="1" x14ac:dyDescent="0.15">
      <c r="B29" s="658" t="s">
        <v>300</v>
      </c>
      <c r="C29" s="659"/>
      <c r="D29" s="659"/>
      <c r="E29" s="659"/>
      <c r="F29" s="659"/>
      <c r="G29" s="659"/>
      <c r="H29" s="659"/>
      <c r="I29" s="659"/>
      <c r="J29" s="659"/>
      <c r="K29" s="659"/>
      <c r="L29" s="659"/>
      <c r="M29" s="659"/>
      <c r="N29" s="659"/>
      <c r="O29" s="659"/>
      <c r="P29" s="659"/>
      <c r="Q29" s="660"/>
      <c r="R29" s="661">
        <v>595717</v>
      </c>
      <c r="S29" s="664"/>
      <c r="T29" s="664"/>
      <c r="U29" s="664"/>
      <c r="V29" s="664"/>
      <c r="W29" s="664"/>
      <c r="X29" s="664"/>
      <c r="Y29" s="665"/>
      <c r="Z29" s="723">
        <v>6.1</v>
      </c>
      <c r="AA29" s="723"/>
      <c r="AB29" s="723"/>
      <c r="AC29" s="723"/>
      <c r="AD29" s="724" t="s">
        <v>127</v>
      </c>
      <c r="AE29" s="724"/>
      <c r="AF29" s="724"/>
      <c r="AG29" s="724"/>
      <c r="AH29" s="724"/>
      <c r="AI29" s="724"/>
      <c r="AJ29" s="724"/>
      <c r="AK29" s="724"/>
      <c r="AL29" s="666" t="s">
        <v>127</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304</v>
      </c>
      <c r="CG29" s="702"/>
      <c r="CH29" s="702"/>
      <c r="CI29" s="702"/>
      <c r="CJ29" s="702"/>
      <c r="CK29" s="702"/>
      <c r="CL29" s="702"/>
      <c r="CM29" s="702"/>
      <c r="CN29" s="702"/>
      <c r="CO29" s="702"/>
      <c r="CP29" s="702"/>
      <c r="CQ29" s="703"/>
      <c r="CR29" s="661">
        <v>678738</v>
      </c>
      <c r="CS29" s="662"/>
      <c r="CT29" s="662"/>
      <c r="CU29" s="662"/>
      <c r="CV29" s="662"/>
      <c r="CW29" s="662"/>
      <c r="CX29" s="662"/>
      <c r="CY29" s="663"/>
      <c r="CZ29" s="666">
        <v>7.2</v>
      </c>
      <c r="DA29" s="695"/>
      <c r="DB29" s="695"/>
      <c r="DC29" s="696"/>
      <c r="DD29" s="669">
        <v>678738</v>
      </c>
      <c r="DE29" s="662"/>
      <c r="DF29" s="662"/>
      <c r="DG29" s="662"/>
      <c r="DH29" s="662"/>
      <c r="DI29" s="662"/>
      <c r="DJ29" s="662"/>
      <c r="DK29" s="663"/>
      <c r="DL29" s="669">
        <v>678738</v>
      </c>
      <c r="DM29" s="662"/>
      <c r="DN29" s="662"/>
      <c r="DO29" s="662"/>
      <c r="DP29" s="662"/>
      <c r="DQ29" s="662"/>
      <c r="DR29" s="662"/>
      <c r="DS29" s="662"/>
      <c r="DT29" s="662"/>
      <c r="DU29" s="662"/>
      <c r="DV29" s="663"/>
      <c r="DW29" s="666">
        <v>11.2</v>
      </c>
      <c r="DX29" s="695"/>
      <c r="DY29" s="695"/>
      <c r="DZ29" s="695"/>
      <c r="EA29" s="695"/>
      <c r="EB29" s="695"/>
      <c r="EC29" s="697"/>
    </row>
    <row r="30" spans="2:133" ht="11.25" customHeight="1" x14ac:dyDescent="0.15">
      <c r="B30" s="658" t="s">
        <v>305</v>
      </c>
      <c r="C30" s="659"/>
      <c r="D30" s="659"/>
      <c r="E30" s="659"/>
      <c r="F30" s="659"/>
      <c r="G30" s="659"/>
      <c r="H30" s="659"/>
      <c r="I30" s="659"/>
      <c r="J30" s="659"/>
      <c r="K30" s="659"/>
      <c r="L30" s="659"/>
      <c r="M30" s="659"/>
      <c r="N30" s="659"/>
      <c r="O30" s="659"/>
      <c r="P30" s="659"/>
      <c r="Q30" s="660"/>
      <c r="R30" s="661">
        <v>5505</v>
      </c>
      <c r="S30" s="664"/>
      <c r="T30" s="664"/>
      <c r="U30" s="664"/>
      <c r="V30" s="664"/>
      <c r="W30" s="664"/>
      <c r="X30" s="664"/>
      <c r="Y30" s="665"/>
      <c r="Z30" s="723">
        <v>0.1</v>
      </c>
      <c r="AA30" s="723"/>
      <c r="AB30" s="723"/>
      <c r="AC30" s="723"/>
      <c r="AD30" s="724">
        <v>2772</v>
      </c>
      <c r="AE30" s="724"/>
      <c r="AF30" s="724"/>
      <c r="AG30" s="724"/>
      <c r="AH30" s="724"/>
      <c r="AI30" s="724"/>
      <c r="AJ30" s="724"/>
      <c r="AK30" s="724"/>
      <c r="AL30" s="666">
        <v>0</v>
      </c>
      <c r="AM30" s="667"/>
      <c r="AN30" s="667"/>
      <c r="AO30" s="725"/>
      <c r="AP30" s="751" t="s">
        <v>306</v>
      </c>
      <c r="AQ30" s="752"/>
      <c r="AR30" s="752"/>
      <c r="AS30" s="752"/>
      <c r="AT30" s="757" t="s">
        <v>307</v>
      </c>
      <c r="AU30" s="230"/>
      <c r="AV30" s="230"/>
      <c r="AW30" s="230"/>
      <c r="AX30" s="760" t="s">
        <v>186</v>
      </c>
      <c r="AY30" s="761"/>
      <c r="AZ30" s="761"/>
      <c r="BA30" s="761"/>
      <c r="BB30" s="761"/>
      <c r="BC30" s="761"/>
      <c r="BD30" s="761"/>
      <c r="BE30" s="761"/>
      <c r="BF30" s="762"/>
      <c r="BG30" s="741">
        <v>99.5</v>
      </c>
      <c r="BH30" s="742"/>
      <c r="BI30" s="742"/>
      <c r="BJ30" s="742"/>
      <c r="BK30" s="742"/>
      <c r="BL30" s="742"/>
      <c r="BM30" s="743">
        <v>98.8</v>
      </c>
      <c r="BN30" s="742"/>
      <c r="BO30" s="742"/>
      <c r="BP30" s="742"/>
      <c r="BQ30" s="744"/>
      <c r="BR30" s="741">
        <v>99.4</v>
      </c>
      <c r="BS30" s="742"/>
      <c r="BT30" s="742"/>
      <c r="BU30" s="742"/>
      <c r="BV30" s="742"/>
      <c r="BW30" s="742"/>
      <c r="BX30" s="743">
        <v>98.5</v>
      </c>
      <c r="BY30" s="742"/>
      <c r="BZ30" s="742"/>
      <c r="CA30" s="742"/>
      <c r="CB30" s="744"/>
      <c r="CD30" s="747"/>
      <c r="CE30" s="748"/>
      <c r="CF30" s="705" t="s">
        <v>308</v>
      </c>
      <c r="CG30" s="702"/>
      <c r="CH30" s="702"/>
      <c r="CI30" s="702"/>
      <c r="CJ30" s="702"/>
      <c r="CK30" s="702"/>
      <c r="CL30" s="702"/>
      <c r="CM30" s="702"/>
      <c r="CN30" s="702"/>
      <c r="CO30" s="702"/>
      <c r="CP30" s="702"/>
      <c r="CQ30" s="703"/>
      <c r="CR30" s="661">
        <v>637602</v>
      </c>
      <c r="CS30" s="664"/>
      <c r="CT30" s="664"/>
      <c r="CU30" s="664"/>
      <c r="CV30" s="664"/>
      <c r="CW30" s="664"/>
      <c r="CX30" s="664"/>
      <c r="CY30" s="665"/>
      <c r="CZ30" s="666">
        <v>6.8</v>
      </c>
      <c r="DA30" s="695"/>
      <c r="DB30" s="695"/>
      <c r="DC30" s="696"/>
      <c r="DD30" s="669">
        <v>637602</v>
      </c>
      <c r="DE30" s="664"/>
      <c r="DF30" s="664"/>
      <c r="DG30" s="664"/>
      <c r="DH30" s="664"/>
      <c r="DI30" s="664"/>
      <c r="DJ30" s="664"/>
      <c r="DK30" s="665"/>
      <c r="DL30" s="669">
        <v>637602</v>
      </c>
      <c r="DM30" s="664"/>
      <c r="DN30" s="664"/>
      <c r="DO30" s="664"/>
      <c r="DP30" s="664"/>
      <c r="DQ30" s="664"/>
      <c r="DR30" s="664"/>
      <c r="DS30" s="664"/>
      <c r="DT30" s="664"/>
      <c r="DU30" s="664"/>
      <c r="DV30" s="665"/>
      <c r="DW30" s="666">
        <v>10.5</v>
      </c>
      <c r="DX30" s="695"/>
      <c r="DY30" s="695"/>
      <c r="DZ30" s="695"/>
      <c r="EA30" s="695"/>
      <c r="EB30" s="695"/>
      <c r="EC30" s="697"/>
    </row>
    <row r="31" spans="2:133" ht="11.25" customHeight="1" x14ac:dyDescent="0.15">
      <c r="B31" s="658" t="s">
        <v>309</v>
      </c>
      <c r="C31" s="659"/>
      <c r="D31" s="659"/>
      <c r="E31" s="659"/>
      <c r="F31" s="659"/>
      <c r="G31" s="659"/>
      <c r="H31" s="659"/>
      <c r="I31" s="659"/>
      <c r="J31" s="659"/>
      <c r="K31" s="659"/>
      <c r="L31" s="659"/>
      <c r="M31" s="659"/>
      <c r="N31" s="659"/>
      <c r="O31" s="659"/>
      <c r="P31" s="659"/>
      <c r="Q31" s="660"/>
      <c r="R31" s="661">
        <v>5885</v>
      </c>
      <c r="S31" s="664"/>
      <c r="T31" s="664"/>
      <c r="U31" s="664"/>
      <c r="V31" s="664"/>
      <c r="W31" s="664"/>
      <c r="X31" s="664"/>
      <c r="Y31" s="665"/>
      <c r="Z31" s="723">
        <v>0.1</v>
      </c>
      <c r="AA31" s="723"/>
      <c r="AB31" s="723"/>
      <c r="AC31" s="723"/>
      <c r="AD31" s="724" t="s">
        <v>127</v>
      </c>
      <c r="AE31" s="724"/>
      <c r="AF31" s="724"/>
      <c r="AG31" s="724"/>
      <c r="AH31" s="724"/>
      <c r="AI31" s="724"/>
      <c r="AJ31" s="724"/>
      <c r="AK31" s="724"/>
      <c r="AL31" s="666" t="s">
        <v>127</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99.5</v>
      </c>
      <c r="BH31" s="662"/>
      <c r="BI31" s="662"/>
      <c r="BJ31" s="662"/>
      <c r="BK31" s="662"/>
      <c r="BL31" s="662"/>
      <c r="BM31" s="667">
        <v>98.8</v>
      </c>
      <c r="BN31" s="740"/>
      <c r="BO31" s="740"/>
      <c r="BP31" s="740"/>
      <c r="BQ31" s="701"/>
      <c r="BR31" s="739">
        <v>99.3</v>
      </c>
      <c r="BS31" s="662"/>
      <c r="BT31" s="662"/>
      <c r="BU31" s="662"/>
      <c r="BV31" s="662"/>
      <c r="BW31" s="662"/>
      <c r="BX31" s="667">
        <v>98.5</v>
      </c>
      <c r="BY31" s="740"/>
      <c r="BZ31" s="740"/>
      <c r="CA31" s="740"/>
      <c r="CB31" s="701"/>
      <c r="CD31" s="747"/>
      <c r="CE31" s="748"/>
      <c r="CF31" s="705" t="s">
        <v>312</v>
      </c>
      <c r="CG31" s="702"/>
      <c r="CH31" s="702"/>
      <c r="CI31" s="702"/>
      <c r="CJ31" s="702"/>
      <c r="CK31" s="702"/>
      <c r="CL31" s="702"/>
      <c r="CM31" s="702"/>
      <c r="CN31" s="702"/>
      <c r="CO31" s="702"/>
      <c r="CP31" s="702"/>
      <c r="CQ31" s="703"/>
      <c r="CR31" s="661">
        <v>41136</v>
      </c>
      <c r="CS31" s="662"/>
      <c r="CT31" s="662"/>
      <c r="CU31" s="662"/>
      <c r="CV31" s="662"/>
      <c r="CW31" s="662"/>
      <c r="CX31" s="662"/>
      <c r="CY31" s="663"/>
      <c r="CZ31" s="666">
        <v>0.4</v>
      </c>
      <c r="DA31" s="695"/>
      <c r="DB31" s="695"/>
      <c r="DC31" s="696"/>
      <c r="DD31" s="669">
        <v>41136</v>
      </c>
      <c r="DE31" s="662"/>
      <c r="DF31" s="662"/>
      <c r="DG31" s="662"/>
      <c r="DH31" s="662"/>
      <c r="DI31" s="662"/>
      <c r="DJ31" s="662"/>
      <c r="DK31" s="663"/>
      <c r="DL31" s="669">
        <v>41136</v>
      </c>
      <c r="DM31" s="662"/>
      <c r="DN31" s="662"/>
      <c r="DO31" s="662"/>
      <c r="DP31" s="662"/>
      <c r="DQ31" s="662"/>
      <c r="DR31" s="662"/>
      <c r="DS31" s="662"/>
      <c r="DT31" s="662"/>
      <c r="DU31" s="662"/>
      <c r="DV31" s="663"/>
      <c r="DW31" s="666">
        <v>0.7</v>
      </c>
      <c r="DX31" s="695"/>
      <c r="DY31" s="695"/>
      <c r="DZ31" s="695"/>
      <c r="EA31" s="695"/>
      <c r="EB31" s="695"/>
      <c r="EC31" s="697"/>
    </row>
    <row r="32" spans="2:133" ht="11.25" customHeight="1" x14ac:dyDescent="0.15">
      <c r="B32" s="658" t="s">
        <v>313</v>
      </c>
      <c r="C32" s="659"/>
      <c r="D32" s="659"/>
      <c r="E32" s="659"/>
      <c r="F32" s="659"/>
      <c r="G32" s="659"/>
      <c r="H32" s="659"/>
      <c r="I32" s="659"/>
      <c r="J32" s="659"/>
      <c r="K32" s="659"/>
      <c r="L32" s="659"/>
      <c r="M32" s="659"/>
      <c r="N32" s="659"/>
      <c r="O32" s="659"/>
      <c r="P32" s="659"/>
      <c r="Q32" s="660"/>
      <c r="R32" s="661">
        <v>730384</v>
      </c>
      <c r="S32" s="664"/>
      <c r="T32" s="664"/>
      <c r="U32" s="664"/>
      <c r="V32" s="664"/>
      <c r="W32" s="664"/>
      <c r="X32" s="664"/>
      <c r="Y32" s="665"/>
      <c r="Z32" s="723">
        <v>7.5</v>
      </c>
      <c r="AA32" s="723"/>
      <c r="AB32" s="723"/>
      <c r="AC32" s="723"/>
      <c r="AD32" s="724" t="s">
        <v>127</v>
      </c>
      <c r="AE32" s="724"/>
      <c r="AF32" s="724"/>
      <c r="AG32" s="724"/>
      <c r="AH32" s="724"/>
      <c r="AI32" s="724"/>
      <c r="AJ32" s="724"/>
      <c r="AK32" s="724"/>
      <c r="AL32" s="666" t="s">
        <v>127</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99.6</v>
      </c>
      <c r="BH32" s="677"/>
      <c r="BI32" s="677"/>
      <c r="BJ32" s="677"/>
      <c r="BK32" s="677"/>
      <c r="BL32" s="677"/>
      <c r="BM32" s="721">
        <v>98.7</v>
      </c>
      <c r="BN32" s="677"/>
      <c r="BO32" s="677"/>
      <c r="BP32" s="677"/>
      <c r="BQ32" s="714"/>
      <c r="BR32" s="738">
        <v>99.4</v>
      </c>
      <c r="BS32" s="677"/>
      <c r="BT32" s="677"/>
      <c r="BU32" s="677"/>
      <c r="BV32" s="677"/>
      <c r="BW32" s="677"/>
      <c r="BX32" s="721">
        <v>98.5</v>
      </c>
      <c r="BY32" s="677"/>
      <c r="BZ32" s="677"/>
      <c r="CA32" s="677"/>
      <c r="CB32" s="714"/>
      <c r="CD32" s="749"/>
      <c r="CE32" s="750"/>
      <c r="CF32" s="705" t="s">
        <v>315</v>
      </c>
      <c r="CG32" s="702"/>
      <c r="CH32" s="702"/>
      <c r="CI32" s="702"/>
      <c r="CJ32" s="702"/>
      <c r="CK32" s="702"/>
      <c r="CL32" s="702"/>
      <c r="CM32" s="702"/>
      <c r="CN32" s="702"/>
      <c r="CO32" s="702"/>
      <c r="CP32" s="702"/>
      <c r="CQ32" s="703"/>
      <c r="CR32" s="661" t="s">
        <v>127</v>
      </c>
      <c r="CS32" s="664"/>
      <c r="CT32" s="664"/>
      <c r="CU32" s="664"/>
      <c r="CV32" s="664"/>
      <c r="CW32" s="664"/>
      <c r="CX32" s="664"/>
      <c r="CY32" s="665"/>
      <c r="CZ32" s="666" t="s">
        <v>127</v>
      </c>
      <c r="DA32" s="695"/>
      <c r="DB32" s="695"/>
      <c r="DC32" s="696"/>
      <c r="DD32" s="669" t="s">
        <v>127</v>
      </c>
      <c r="DE32" s="664"/>
      <c r="DF32" s="664"/>
      <c r="DG32" s="664"/>
      <c r="DH32" s="664"/>
      <c r="DI32" s="664"/>
      <c r="DJ32" s="664"/>
      <c r="DK32" s="665"/>
      <c r="DL32" s="669" t="s">
        <v>127</v>
      </c>
      <c r="DM32" s="664"/>
      <c r="DN32" s="664"/>
      <c r="DO32" s="664"/>
      <c r="DP32" s="664"/>
      <c r="DQ32" s="664"/>
      <c r="DR32" s="664"/>
      <c r="DS32" s="664"/>
      <c r="DT32" s="664"/>
      <c r="DU32" s="664"/>
      <c r="DV32" s="665"/>
      <c r="DW32" s="666" t="s">
        <v>127</v>
      </c>
      <c r="DX32" s="695"/>
      <c r="DY32" s="695"/>
      <c r="DZ32" s="695"/>
      <c r="EA32" s="695"/>
      <c r="EB32" s="695"/>
      <c r="EC32" s="697"/>
    </row>
    <row r="33" spans="2:133" ht="11.25" customHeight="1" x14ac:dyDescent="0.15">
      <c r="B33" s="658" t="s">
        <v>316</v>
      </c>
      <c r="C33" s="659"/>
      <c r="D33" s="659"/>
      <c r="E33" s="659"/>
      <c r="F33" s="659"/>
      <c r="G33" s="659"/>
      <c r="H33" s="659"/>
      <c r="I33" s="659"/>
      <c r="J33" s="659"/>
      <c r="K33" s="659"/>
      <c r="L33" s="659"/>
      <c r="M33" s="659"/>
      <c r="N33" s="659"/>
      <c r="O33" s="659"/>
      <c r="P33" s="659"/>
      <c r="Q33" s="660"/>
      <c r="R33" s="661">
        <v>370465</v>
      </c>
      <c r="S33" s="664"/>
      <c r="T33" s="664"/>
      <c r="U33" s="664"/>
      <c r="V33" s="664"/>
      <c r="W33" s="664"/>
      <c r="X33" s="664"/>
      <c r="Y33" s="665"/>
      <c r="Z33" s="723">
        <v>3.8</v>
      </c>
      <c r="AA33" s="723"/>
      <c r="AB33" s="723"/>
      <c r="AC33" s="723"/>
      <c r="AD33" s="724" t="s">
        <v>127</v>
      </c>
      <c r="AE33" s="724"/>
      <c r="AF33" s="724"/>
      <c r="AG33" s="724"/>
      <c r="AH33" s="724"/>
      <c r="AI33" s="724"/>
      <c r="AJ33" s="724"/>
      <c r="AK33" s="724"/>
      <c r="AL33" s="666" t="s">
        <v>127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4666685</v>
      </c>
      <c r="CS33" s="662"/>
      <c r="CT33" s="662"/>
      <c r="CU33" s="662"/>
      <c r="CV33" s="662"/>
      <c r="CW33" s="662"/>
      <c r="CX33" s="662"/>
      <c r="CY33" s="663"/>
      <c r="CZ33" s="666">
        <v>49.6</v>
      </c>
      <c r="DA33" s="695"/>
      <c r="DB33" s="695"/>
      <c r="DC33" s="696"/>
      <c r="DD33" s="669">
        <v>3890424</v>
      </c>
      <c r="DE33" s="662"/>
      <c r="DF33" s="662"/>
      <c r="DG33" s="662"/>
      <c r="DH33" s="662"/>
      <c r="DI33" s="662"/>
      <c r="DJ33" s="662"/>
      <c r="DK33" s="663"/>
      <c r="DL33" s="669">
        <v>2413225</v>
      </c>
      <c r="DM33" s="662"/>
      <c r="DN33" s="662"/>
      <c r="DO33" s="662"/>
      <c r="DP33" s="662"/>
      <c r="DQ33" s="662"/>
      <c r="DR33" s="662"/>
      <c r="DS33" s="662"/>
      <c r="DT33" s="662"/>
      <c r="DU33" s="662"/>
      <c r="DV33" s="663"/>
      <c r="DW33" s="666">
        <v>39.700000000000003</v>
      </c>
      <c r="DX33" s="695"/>
      <c r="DY33" s="695"/>
      <c r="DZ33" s="695"/>
      <c r="EA33" s="695"/>
      <c r="EB33" s="695"/>
      <c r="EC33" s="697"/>
    </row>
    <row r="34" spans="2:133" ht="11.25" customHeight="1" x14ac:dyDescent="0.15">
      <c r="B34" s="658" t="s">
        <v>318</v>
      </c>
      <c r="C34" s="659"/>
      <c r="D34" s="659"/>
      <c r="E34" s="659"/>
      <c r="F34" s="659"/>
      <c r="G34" s="659"/>
      <c r="H34" s="659"/>
      <c r="I34" s="659"/>
      <c r="J34" s="659"/>
      <c r="K34" s="659"/>
      <c r="L34" s="659"/>
      <c r="M34" s="659"/>
      <c r="N34" s="659"/>
      <c r="O34" s="659"/>
      <c r="P34" s="659"/>
      <c r="Q34" s="660"/>
      <c r="R34" s="661">
        <v>314849</v>
      </c>
      <c r="S34" s="664"/>
      <c r="T34" s="664"/>
      <c r="U34" s="664"/>
      <c r="V34" s="664"/>
      <c r="W34" s="664"/>
      <c r="X34" s="664"/>
      <c r="Y34" s="665"/>
      <c r="Z34" s="723">
        <v>3.2</v>
      </c>
      <c r="AA34" s="723"/>
      <c r="AB34" s="723"/>
      <c r="AC34" s="723"/>
      <c r="AD34" s="724">
        <v>21860</v>
      </c>
      <c r="AE34" s="724"/>
      <c r="AF34" s="724"/>
      <c r="AG34" s="724"/>
      <c r="AH34" s="724"/>
      <c r="AI34" s="724"/>
      <c r="AJ34" s="724"/>
      <c r="AK34" s="724"/>
      <c r="AL34" s="666">
        <v>0.4</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1726800</v>
      </c>
      <c r="CS34" s="664"/>
      <c r="CT34" s="664"/>
      <c r="CU34" s="664"/>
      <c r="CV34" s="664"/>
      <c r="CW34" s="664"/>
      <c r="CX34" s="664"/>
      <c r="CY34" s="665"/>
      <c r="CZ34" s="666">
        <v>18.3</v>
      </c>
      <c r="DA34" s="695"/>
      <c r="DB34" s="695"/>
      <c r="DC34" s="696"/>
      <c r="DD34" s="669">
        <v>1361508</v>
      </c>
      <c r="DE34" s="664"/>
      <c r="DF34" s="664"/>
      <c r="DG34" s="664"/>
      <c r="DH34" s="664"/>
      <c r="DI34" s="664"/>
      <c r="DJ34" s="664"/>
      <c r="DK34" s="665"/>
      <c r="DL34" s="669">
        <v>962726</v>
      </c>
      <c r="DM34" s="664"/>
      <c r="DN34" s="664"/>
      <c r="DO34" s="664"/>
      <c r="DP34" s="664"/>
      <c r="DQ34" s="664"/>
      <c r="DR34" s="664"/>
      <c r="DS34" s="664"/>
      <c r="DT34" s="664"/>
      <c r="DU34" s="664"/>
      <c r="DV34" s="665"/>
      <c r="DW34" s="666">
        <v>15.9</v>
      </c>
      <c r="DX34" s="695"/>
      <c r="DY34" s="695"/>
      <c r="DZ34" s="695"/>
      <c r="EA34" s="695"/>
      <c r="EB34" s="695"/>
      <c r="EC34" s="697"/>
    </row>
    <row r="35" spans="2:133" ht="11.25" customHeight="1" x14ac:dyDescent="0.15">
      <c r="B35" s="658" t="s">
        <v>322</v>
      </c>
      <c r="C35" s="659"/>
      <c r="D35" s="659"/>
      <c r="E35" s="659"/>
      <c r="F35" s="659"/>
      <c r="G35" s="659"/>
      <c r="H35" s="659"/>
      <c r="I35" s="659"/>
      <c r="J35" s="659"/>
      <c r="K35" s="659"/>
      <c r="L35" s="659"/>
      <c r="M35" s="659"/>
      <c r="N35" s="659"/>
      <c r="O35" s="659"/>
      <c r="P35" s="659"/>
      <c r="Q35" s="660"/>
      <c r="R35" s="661">
        <v>685278</v>
      </c>
      <c r="S35" s="664"/>
      <c r="T35" s="664"/>
      <c r="U35" s="664"/>
      <c r="V35" s="664"/>
      <c r="W35" s="664"/>
      <c r="X35" s="664"/>
      <c r="Y35" s="665"/>
      <c r="Z35" s="723">
        <v>7</v>
      </c>
      <c r="AA35" s="723"/>
      <c r="AB35" s="723"/>
      <c r="AC35" s="723"/>
      <c r="AD35" s="724" t="s">
        <v>127</v>
      </c>
      <c r="AE35" s="724"/>
      <c r="AF35" s="724"/>
      <c r="AG35" s="724"/>
      <c r="AH35" s="724"/>
      <c r="AI35" s="724"/>
      <c r="AJ35" s="724"/>
      <c r="AK35" s="724"/>
      <c r="AL35" s="666" t="s">
        <v>127</v>
      </c>
      <c r="AM35" s="667"/>
      <c r="AN35" s="667"/>
      <c r="AO35" s="725"/>
      <c r="AP35" s="234"/>
      <c r="AQ35" s="729" t="s">
        <v>323</v>
      </c>
      <c r="AR35" s="730"/>
      <c r="AS35" s="730"/>
      <c r="AT35" s="730"/>
      <c r="AU35" s="730"/>
      <c r="AV35" s="730"/>
      <c r="AW35" s="730"/>
      <c r="AX35" s="730"/>
      <c r="AY35" s="731"/>
      <c r="AZ35" s="726">
        <v>1097792</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56733</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61481</v>
      </c>
      <c r="CS35" s="662"/>
      <c r="CT35" s="662"/>
      <c r="CU35" s="662"/>
      <c r="CV35" s="662"/>
      <c r="CW35" s="662"/>
      <c r="CX35" s="662"/>
      <c r="CY35" s="663"/>
      <c r="CZ35" s="666">
        <v>0.7</v>
      </c>
      <c r="DA35" s="695"/>
      <c r="DB35" s="695"/>
      <c r="DC35" s="696"/>
      <c r="DD35" s="669">
        <v>61481</v>
      </c>
      <c r="DE35" s="662"/>
      <c r="DF35" s="662"/>
      <c r="DG35" s="662"/>
      <c r="DH35" s="662"/>
      <c r="DI35" s="662"/>
      <c r="DJ35" s="662"/>
      <c r="DK35" s="663"/>
      <c r="DL35" s="669">
        <v>61481</v>
      </c>
      <c r="DM35" s="662"/>
      <c r="DN35" s="662"/>
      <c r="DO35" s="662"/>
      <c r="DP35" s="662"/>
      <c r="DQ35" s="662"/>
      <c r="DR35" s="662"/>
      <c r="DS35" s="662"/>
      <c r="DT35" s="662"/>
      <c r="DU35" s="662"/>
      <c r="DV35" s="663"/>
      <c r="DW35" s="666">
        <v>1</v>
      </c>
      <c r="DX35" s="695"/>
      <c r="DY35" s="695"/>
      <c r="DZ35" s="695"/>
      <c r="EA35" s="695"/>
      <c r="EB35" s="695"/>
      <c r="EC35" s="697"/>
    </row>
    <row r="36" spans="2:133" ht="11.25" customHeight="1" x14ac:dyDescent="0.15">
      <c r="B36" s="658" t="s">
        <v>326</v>
      </c>
      <c r="C36" s="659"/>
      <c r="D36" s="659"/>
      <c r="E36" s="659"/>
      <c r="F36" s="659"/>
      <c r="G36" s="659"/>
      <c r="H36" s="659"/>
      <c r="I36" s="659"/>
      <c r="J36" s="659"/>
      <c r="K36" s="659"/>
      <c r="L36" s="659"/>
      <c r="M36" s="659"/>
      <c r="N36" s="659"/>
      <c r="O36" s="659"/>
      <c r="P36" s="659"/>
      <c r="Q36" s="660"/>
      <c r="R36" s="661" t="s">
        <v>127</v>
      </c>
      <c r="S36" s="664"/>
      <c r="T36" s="664"/>
      <c r="U36" s="664"/>
      <c r="V36" s="664"/>
      <c r="W36" s="664"/>
      <c r="X36" s="664"/>
      <c r="Y36" s="665"/>
      <c r="Z36" s="723" t="s">
        <v>127</v>
      </c>
      <c r="AA36" s="723"/>
      <c r="AB36" s="723"/>
      <c r="AC36" s="723"/>
      <c r="AD36" s="724" t="s">
        <v>127</v>
      </c>
      <c r="AE36" s="724"/>
      <c r="AF36" s="724"/>
      <c r="AG36" s="724"/>
      <c r="AH36" s="724"/>
      <c r="AI36" s="724"/>
      <c r="AJ36" s="724"/>
      <c r="AK36" s="724"/>
      <c r="AL36" s="666" t="s">
        <v>127</v>
      </c>
      <c r="AM36" s="667"/>
      <c r="AN36" s="667"/>
      <c r="AO36" s="725"/>
      <c r="AQ36" s="698" t="s">
        <v>327</v>
      </c>
      <c r="AR36" s="699"/>
      <c r="AS36" s="699"/>
      <c r="AT36" s="699"/>
      <c r="AU36" s="699"/>
      <c r="AV36" s="699"/>
      <c r="AW36" s="699"/>
      <c r="AX36" s="699"/>
      <c r="AY36" s="700"/>
      <c r="AZ36" s="661">
        <v>346380</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19251</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1084834</v>
      </c>
      <c r="CS36" s="664"/>
      <c r="CT36" s="664"/>
      <c r="CU36" s="664"/>
      <c r="CV36" s="664"/>
      <c r="CW36" s="664"/>
      <c r="CX36" s="664"/>
      <c r="CY36" s="665"/>
      <c r="CZ36" s="666">
        <v>11.5</v>
      </c>
      <c r="DA36" s="695"/>
      <c r="DB36" s="695"/>
      <c r="DC36" s="696"/>
      <c r="DD36" s="669">
        <v>1011422</v>
      </c>
      <c r="DE36" s="664"/>
      <c r="DF36" s="664"/>
      <c r="DG36" s="664"/>
      <c r="DH36" s="664"/>
      <c r="DI36" s="664"/>
      <c r="DJ36" s="664"/>
      <c r="DK36" s="665"/>
      <c r="DL36" s="669">
        <v>715853</v>
      </c>
      <c r="DM36" s="664"/>
      <c r="DN36" s="664"/>
      <c r="DO36" s="664"/>
      <c r="DP36" s="664"/>
      <c r="DQ36" s="664"/>
      <c r="DR36" s="664"/>
      <c r="DS36" s="664"/>
      <c r="DT36" s="664"/>
      <c r="DU36" s="664"/>
      <c r="DV36" s="665"/>
      <c r="DW36" s="666">
        <v>11.8</v>
      </c>
      <c r="DX36" s="695"/>
      <c r="DY36" s="695"/>
      <c r="DZ36" s="695"/>
      <c r="EA36" s="695"/>
      <c r="EB36" s="695"/>
      <c r="EC36" s="697"/>
    </row>
    <row r="37" spans="2:133" ht="11.25" customHeight="1" x14ac:dyDescent="0.15">
      <c r="B37" s="658" t="s">
        <v>330</v>
      </c>
      <c r="C37" s="659"/>
      <c r="D37" s="659"/>
      <c r="E37" s="659"/>
      <c r="F37" s="659"/>
      <c r="G37" s="659"/>
      <c r="H37" s="659"/>
      <c r="I37" s="659"/>
      <c r="J37" s="659"/>
      <c r="K37" s="659"/>
      <c r="L37" s="659"/>
      <c r="M37" s="659"/>
      <c r="N37" s="659"/>
      <c r="O37" s="659"/>
      <c r="P37" s="659"/>
      <c r="Q37" s="660"/>
      <c r="R37" s="661">
        <v>512878</v>
      </c>
      <c r="S37" s="664"/>
      <c r="T37" s="664"/>
      <c r="U37" s="664"/>
      <c r="V37" s="664"/>
      <c r="W37" s="664"/>
      <c r="X37" s="664"/>
      <c r="Y37" s="665"/>
      <c r="Z37" s="723">
        <v>5.3</v>
      </c>
      <c r="AA37" s="723"/>
      <c r="AB37" s="723"/>
      <c r="AC37" s="723"/>
      <c r="AD37" s="724" t="s">
        <v>127</v>
      </c>
      <c r="AE37" s="724"/>
      <c r="AF37" s="724"/>
      <c r="AG37" s="724"/>
      <c r="AH37" s="724"/>
      <c r="AI37" s="724"/>
      <c r="AJ37" s="724"/>
      <c r="AK37" s="724"/>
      <c r="AL37" s="666" t="s">
        <v>127</v>
      </c>
      <c r="AM37" s="667"/>
      <c r="AN37" s="667"/>
      <c r="AO37" s="725"/>
      <c r="AQ37" s="698" t="s">
        <v>331</v>
      </c>
      <c r="AR37" s="699"/>
      <c r="AS37" s="699"/>
      <c r="AT37" s="699"/>
      <c r="AU37" s="699"/>
      <c r="AV37" s="699"/>
      <c r="AW37" s="699"/>
      <c r="AX37" s="699"/>
      <c r="AY37" s="700"/>
      <c r="AZ37" s="661">
        <v>1938</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3221</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647943</v>
      </c>
      <c r="CS37" s="662"/>
      <c r="CT37" s="662"/>
      <c r="CU37" s="662"/>
      <c r="CV37" s="662"/>
      <c r="CW37" s="662"/>
      <c r="CX37" s="662"/>
      <c r="CY37" s="663"/>
      <c r="CZ37" s="666">
        <v>6.9</v>
      </c>
      <c r="DA37" s="695"/>
      <c r="DB37" s="695"/>
      <c r="DC37" s="696"/>
      <c r="DD37" s="669">
        <v>647943</v>
      </c>
      <c r="DE37" s="662"/>
      <c r="DF37" s="662"/>
      <c r="DG37" s="662"/>
      <c r="DH37" s="662"/>
      <c r="DI37" s="662"/>
      <c r="DJ37" s="662"/>
      <c r="DK37" s="663"/>
      <c r="DL37" s="669">
        <v>452373</v>
      </c>
      <c r="DM37" s="662"/>
      <c r="DN37" s="662"/>
      <c r="DO37" s="662"/>
      <c r="DP37" s="662"/>
      <c r="DQ37" s="662"/>
      <c r="DR37" s="662"/>
      <c r="DS37" s="662"/>
      <c r="DT37" s="662"/>
      <c r="DU37" s="662"/>
      <c r="DV37" s="663"/>
      <c r="DW37" s="666">
        <v>7.4</v>
      </c>
      <c r="DX37" s="695"/>
      <c r="DY37" s="695"/>
      <c r="DZ37" s="695"/>
      <c r="EA37" s="695"/>
      <c r="EB37" s="695"/>
      <c r="EC37" s="697"/>
    </row>
    <row r="38" spans="2:133" ht="11.25" customHeight="1" x14ac:dyDescent="0.15">
      <c r="B38" s="673" t="s">
        <v>334</v>
      </c>
      <c r="C38" s="674"/>
      <c r="D38" s="674"/>
      <c r="E38" s="674"/>
      <c r="F38" s="674"/>
      <c r="G38" s="674"/>
      <c r="H38" s="674"/>
      <c r="I38" s="674"/>
      <c r="J38" s="674"/>
      <c r="K38" s="674"/>
      <c r="L38" s="674"/>
      <c r="M38" s="674"/>
      <c r="N38" s="674"/>
      <c r="O38" s="674"/>
      <c r="P38" s="674"/>
      <c r="Q38" s="675"/>
      <c r="R38" s="676">
        <v>9763083</v>
      </c>
      <c r="S38" s="713"/>
      <c r="T38" s="713"/>
      <c r="U38" s="713"/>
      <c r="V38" s="713"/>
      <c r="W38" s="713"/>
      <c r="X38" s="713"/>
      <c r="Y38" s="718"/>
      <c r="Z38" s="719">
        <v>100</v>
      </c>
      <c r="AA38" s="719"/>
      <c r="AB38" s="719"/>
      <c r="AC38" s="719"/>
      <c r="AD38" s="720">
        <v>5560077</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t="s">
        <v>127</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5356</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1095854</v>
      </c>
      <c r="CS38" s="664"/>
      <c r="CT38" s="664"/>
      <c r="CU38" s="664"/>
      <c r="CV38" s="664"/>
      <c r="CW38" s="664"/>
      <c r="CX38" s="664"/>
      <c r="CY38" s="665"/>
      <c r="CZ38" s="666">
        <v>11.6</v>
      </c>
      <c r="DA38" s="695"/>
      <c r="DB38" s="695"/>
      <c r="DC38" s="696"/>
      <c r="DD38" s="669">
        <v>991013</v>
      </c>
      <c r="DE38" s="664"/>
      <c r="DF38" s="664"/>
      <c r="DG38" s="664"/>
      <c r="DH38" s="664"/>
      <c r="DI38" s="664"/>
      <c r="DJ38" s="664"/>
      <c r="DK38" s="665"/>
      <c r="DL38" s="669">
        <v>673165</v>
      </c>
      <c r="DM38" s="664"/>
      <c r="DN38" s="664"/>
      <c r="DO38" s="664"/>
      <c r="DP38" s="664"/>
      <c r="DQ38" s="664"/>
      <c r="DR38" s="664"/>
      <c r="DS38" s="664"/>
      <c r="DT38" s="664"/>
      <c r="DU38" s="664"/>
      <c r="DV38" s="665"/>
      <c r="DW38" s="666">
        <v>11.1</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1" t="s">
        <v>225</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97</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640716</v>
      </c>
      <c r="CS39" s="662"/>
      <c r="CT39" s="662"/>
      <c r="CU39" s="662"/>
      <c r="CV39" s="662"/>
      <c r="CW39" s="662"/>
      <c r="CX39" s="662"/>
      <c r="CY39" s="663"/>
      <c r="CZ39" s="666">
        <v>6.8</v>
      </c>
      <c r="DA39" s="695"/>
      <c r="DB39" s="695"/>
      <c r="DC39" s="696"/>
      <c r="DD39" s="669">
        <v>465000</v>
      </c>
      <c r="DE39" s="662"/>
      <c r="DF39" s="662"/>
      <c r="DG39" s="662"/>
      <c r="DH39" s="662"/>
      <c r="DI39" s="662"/>
      <c r="DJ39" s="662"/>
      <c r="DK39" s="663"/>
      <c r="DL39" s="669" t="s">
        <v>225</v>
      </c>
      <c r="DM39" s="662"/>
      <c r="DN39" s="662"/>
      <c r="DO39" s="662"/>
      <c r="DP39" s="662"/>
      <c r="DQ39" s="662"/>
      <c r="DR39" s="662"/>
      <c r="DS39" s="662"/>
      <c r="DT39" s="662"/>
      <c r="DU39" s="662"/>
      <c r="DV39" s="663"/>
      <c r="DW39" s="666" t="s">
        <v>127</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169852</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225</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57000</v>
      </c>
      <c r="CS40" s="664"/>
      <c r="CT40" s="664"/>
      <c r="CU40" s="664"/>
      <c r="CV40" s="664"/>
      <c r="CW40" s="664"/>
      <c r="CX40" s="664"/>
      <c r="CY40" s="665"/>
      <c r="CZ40" s="666">
        <v>0.6</v>
      </c>
      <c r="DA40" s="695"/>
      <c r="DB40" s="695"/>
      <c r="DC40" s="696"/>
      <c r="DD40" s="669" t="s">
        <v>225</v>
      </c>
      <c r="DE40" s="664"/>
      <c r="DF40" s="664"/>
      <c r="DG40" s="664"/>
      <c r="DH40" s="664"/>
      <c r="DI40" s="664"/>
      <c r="DJ40" s="664"/>
      <c r="DK40" s="665"/>
      <c r="DL40" s="669" t="s">
        <v>225</v>
      </c>
      <c r="DM40" s="664"/>
      <c r="DN40" s="664"/>
      <c r="DO40" s="664"/>
      <c r="DP40" s="664"/>
      <c r="DQ40" s="664"/>
      <c r="DR40" s="664"/>
      <c r="DS40" s="664"/>
      <c r="DT40" s="664"/>
      <c r="DU40" s="664"/>
      <c r="DV40" s="665"/>
      <c r="DW40" s="666" t="s">
        <v>127</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579622</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315</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127</v>
      </c>
      <c r="CS41" s="662"/>
      <c r="CT41" s="662"/>
      <c r="CU41" s="662"/>
      <c r="CV41" s="662"/>
      <c r="CW41" s="662"/>
      <c r="CX41" s="662"/>
      <c r="CY41" s="663"/>
      <c r="CZ41" s="666" t="s">
        <v>127</v>
      </c>
      <c r="DA41" s="695"/>
      <c r="DB41" s="695"/>
      <c r="DC41" s="696"/>
      <c r="DD41" s="669" t="s">
        <v>127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739692</v>
      </c>
      <c r="CS42" s="664"/>
      <c r="CT42" s="664"/>
      <c r="CU42" s="664"/>
      <c r="CV42" s="664"/>
      <c r="CW42" s="664"/>
      <c r="CX42" s="664"/>
      <c r="CY42" s="665"/>
      <c r="CZ42" s="666">
        <v>7.9</v>
      </c>
      <c r="DA42" s="667"/>
      <c r="DB42" s="667"/>
      <c r="DC42" s="668"/>
      <c r="DD42" s="669">
        <v>397988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30046</v>
      </c>
      <c r="CS43" s="662"/>
      <c r="CT43" s="662"/>
      <c r="CU43" s="662"/>
      <c r="CV43" s="662"/>
      <c r="CW43" s="662"/>
      <c r="CX43" s="662"/>
      <c r="CY43" s="663"/>
      <c r="CZ43" s="666">
        <v>0.3</v>
      </c>
      <c r="DA43" s="695"/>
      <c r="DB43" s="695"/>
      <c r="DC43" s="696"/>
      <c r="DD43" s="669">
        <v>30046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303</v>
      </c>
      <c r="CE44" s="690"/>
      <c r="CF44" s="658" t="s">
        <v>353</v>
      </c>
      <c r="CG44" s="659"/>
      <c r="CH44" s="659"/>
      <c r="CI44" s="659"/>
      <c r="CJ44" s="659"/>
      <c r="CK44" s="659"/>
      <c r="CL44" s="659"/>
      <c r="CM44" s="659"/>
      <c r="CN44" s="659"/>
      <c r="CO44" s="659"/>
      <c r="CP44" s="659"/>
      <c r="CQ44" s="660"/>
      <c r="CR44" s="661">
        <v>716930</v>
      </c>
      <c r="CS44" s="664"/>
      <c r="CT44" s="664"/>
      <c r="CU44" s="664"/>
      <c r="CV44" s="664"/>
      <c r="CW44" s="664"/>
      <c r="CX44" s="664"/>
      <c r="CY44" s="665"/>
      <c r="CZ44" s="666">
        <v>7.6</v>
      </c>
      <c r="DA44" s="667"/>
      <c r="DB44" s="667"/>
      <c r="DC44" s="668"/>
      <c r="DD44" s="669">
        <v>387614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180429</v>
      </c>
      <c r="CS45" s="662"/>
      <c r="CT45" s="662"/>
      <c r="CU45" s="662"/>
      <c r="CV45" s="662"/>
      <c r="CW45" s="662"/>
      <c r="CX45" s="662"/>
      <c r="CY45" s="663"/>
      <c r="CZ45" s="666">
        <v>1.9</v>
      </c>
      <c r="DA45" s="695"/>
      <c r="DB45" s="695"/>
      <c r="DC45" s="696"/>
      <c r="DD45" s="669">
        <v>27291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519935</v>
      </c>
      <c r="CS46" s="664"/>
      <c r="CT46" s="664"/>
      <c r="CU46" s="664"/>
      <c r="CV46" s="664"/>
      <c r="CW46" s="664"/>
      <c r="CX46" s="664"/>
      <c r="CY46" s="665"/>
      <c r="CZ46" s="666">
        <v>5.5</v>
      </c>
      <c r="DA46" s="667"/>
      <c r="DB46" s="667"/>
      <c r="DC46" s="668"/>
      <c r="DD46" s="669">
        <v>343757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v>22762</v>
      </c>
      <c r="CS47" s="662"/>
      <c r="CT47" s="662"/>
      <c r="CU47" s="662"/>
      <c r="CV47" s="662"/>
      <c r="CW47" s="662"/>
      <c r="CX47" s="662"/>
      <c r="CY47" s="663"/>
      <c r="CZ47" s="666">
        <v>0.2</v>
      </c>
      <c r="DA47" s="695"/>
      <c r="DB47" s="695"/>
      <c r="DC47" s="696"/>
      <c r="DD47" s="669">
        <v>10374</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225</v>
      </c>
      <c r="CS48" s="664"/>
      <c r="CT48" s="664"/>
      <c r="CU48" s="664"/>
      <c r="CV48" s="664"/>
      <c r="CW48" s="664"/>
      <c r="CX48" s="664"/>
      <c r="CY48" s="665"/>
      <c r="CZ48" s="666" t="s">
        <v>127</v>
      </c>
      <c r="DA48" s="667"/>
      <c r="DB48" s="667"/>
      <c r="DC48" s="668"/>
      <c r="DD48" s="669" t="s">
        <v>127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9411283</v>
      </c>
      <c r="CS49" s="677"/>
      <c r="CT49" s="677"/>
      <c r="CU49" s="677"/>
      <c r="CV49" s="677"/>
      <c r="CW49" s="677"/>
      <c r="CX49" s="677"/>
      <c r="CY49" s="678"/>
      <c r="CZ49" s="679">
        <v>100</v>
      </c>
      <c r="DA49" s="680"/>
      <c r="DB49" s="680"/>
      <c r="DC49" s="681"/>
      <c r="DD49" s="682">
        <v>7001092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N6ggtzBoUgtBOLVCIlOwnO6HvikJ8kqYlYD31zWRjMvcKxSjZhWb6DQ93GdleHLqbW+VKdoAj1oyzDptbsljag==" saltValue="9YcbBEsrdxx8LO0JCSm8n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360</v>
      </c>
      <c r="DK2" s="1200"/>
      <c r="DL2" s="1200"/>
      <c r="DM2" s="1200"/>
      <c r="DN2" s="1200"/>
      <c r="DO2" s="1201"/>
      <c r="DP2" s="249"/>
      <c r="DQ2" s="1199" t="s">
        <v>361</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2"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7" t="s">
        <v>378</v>
      </c>
      <c r="DH5" s="1188"/>
      <c r="DI5" s="1188"/>
      <c r="DJ5" s="1188"/>
      <c r="DK5" s="1189"/>
      <c r="DL5" s="1187" t="s">
        <v>379</v>
      </c>
      <c r="DM5" s="1188"/>
      <c r="DN5" s="1188"/>
      <c r="DO5" s="1188"/>
      <c r="DP5" s="1189"/>
      <c r="DQ5" s="1090" t="s">
        <v>380</v>
      </c>
      <c r="DR5" s="1091"/>
      <c r="DS5" s="1091"/>
      <c r="DT5" s="1091"/>
      <c r="DU5" s="1092"/>
      <c r="DV5" s="1090" t="s">
        <v>371</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381</v>
      </c>
      <c r="C7" s="1140"/>
      <c r="D7" s="1140"/>
      <c r="E7" s="1140"/>
      <c r="F7" s="1140"/>
      <c r="G7" s="1140"/>
      <c r="H7" s="1140"/>
      <c r="I7" s="1140"/>
      <c r="J7" s="1140"/>
      <c r="K7" s="1140"/>
      <c r="L7" s="1140"/>
      <c r="M7" s="1140"/>
      <c r="N7" s="1140"/>
      <c r="O7" s="1140"/>
      <c r="P7" s="1141"/>
      <c r="Q7" s="1193">
        <v>9763</v>
      </c>
      <c r="R7" s="1194"/>
      <c r="S7" s="1194"/>
      <c r="T7" s="1194"/>
      <c r="U7" s="1194"/>
      <c r="V7" s="1194">
        <v>9411</v>
      </c>
      <c r="W7" s="1194"/>
      <c r="X7" s="1194"/>
      <c r="Y7" s="1194"/>
      <c r="Z7" s="1194"/>
      <c r="AA7" s="1194">
        <v>352</v>
      </c>
      <c r="AB7" s="1194"/>
      <c r="AC7" s="1194"/>
      <c r="AD7" s="1194"/>
      <c r="AE7" s="1195"/>
      <c r="AF7" s="1196">
        <v>335</v>
      </c>
      <c r="AG7" s="1197"/>
      <c r="AH7" s="1197"/>
      <c r="AI7" s="1197"/>
      <c r="AJ7" s="1198"/>
      <c r="AK7" s="1180">
        <v>730</v>
      </c>
      <c r="AL7" s="1181"/>
      <c r="AM7" s="1181"/>
      <c r="AN7" s="1181"/>
      <c r="AO7" s="1181"/>
      <c r="AP7" s="1181">
        <v>8992</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382</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383</v>
      </c>
      <c r="B23" s="1033" t="s">
        <v>384</v>
      </c>
      <c r="C23" s="1034"/>
      <c r="D23" s="1034"/>
      <c r="E23" s="1034"/>
      <c r="F23" s="1034"/>
      <c r="G23" s="1034"/>
      <c r="H23" s="1034"/>
      <c r="I23" s="1034"/>
      <c r="J23" s="1034"/>
      <c r="K23" s="1034"/>
      <c r="L23" s="1034"/>
      <c r="M23" s="1034"/>
      <c r="N23" s="1034"/>
      <c r="O23" s="1034"/>
      <c r="P23" s="1035"/>
      <c r="Q23" s="1157">
        <v>9763</v>
      </c>
      <c r="R23" s="1158"/>
      <c r="S23" s="1158"/>
      <c r="T23" s="1158"/>
      <c r="U23" s="1158"/>
      <c r="V23" s="1158">
        <v>9411</v>
      </c>
      <c r="W23" s="1158"/>
      <c r="X23" s="1158"/>
      <c r="Y23" s="1158"/>
      <c r="Z23" s="1158"/>
      <c r="AA23" s="1158">
        <v>352</v>
      </c>
      <c r="AB23" s="1158"/>
      <c r="AC23" s="1158"/>
      <c r="AD23" s="1158"/>
      <c r="AE23" s="1159"/>
      <c r="AF23" s="1160">
        <v>335</v>
      </c>
      <c r="AG23" s="1158"/>
      <c r="AH23" s="1158"/>
      <c r="AI23" s="1158"/>
      <c r="AJ23" s="1161"/>
      <c r="AK23" s="1162"/>
      <c r="AL23" s="1163"/>
      <c r="AM23" s="1163"/>
      <c r="AN23" s="1163"/>
      <c r="AO23" s="1163"/>
      <c r="AP23" s="1158">
        <v>8992</v>
      </c>
      <c r="AQ23" s="1158"/>
      <c r="AR23" s="1158"/>
      <c r="AS23" s="1158"/>
      <c r="AT23" s="1158"/>
      <c r="AU23" s="1164"/>
      <c r="AV23" s="1164"/>
      <c r="AW23" s="1164"/>
      <c r="AX23" s="1164"/>
      <c r="AY23" s="1165"/>
      <c r="AZ23" s="1154" t="s">
        <v>385</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386</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387</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364</v>
      </c>
      <c r="B26" s="1085"/>
      <c r="C26" s="1085"/>
      <c r="D26" s="1085"/>
      <c r="E26" s="1085"/>
      <c r="F26" s="1085"/>
      <c r="G26" s="1085"/>
      <c r="H26" s="1085"/>
      <c r="I26" s="1085"/>
      <c r="J26" s="1085"/>
      <c r="K26" s="1085"/>
      <c r="L26" s="1085"/>
      <c r="M26" s="1085"/>
      <c r="N26" s="1085"/>
      <c r="O26" s="1085"/>
      <c r="P26" s="1086"/>
      <c r="Q26" s="1090" t="s">
        <v>388</v>
      </c>
      <c r="R26" s="1091"/>
      <c r="S26" s="1091"/>
      <c r="T26" s="1091"/>
      <c r="U26" s="1092"/>
      <c r="V26" s="1090" t="s">
        <v>389</v>
      </c>
      <c r="W26" s="1091"/>
      <c r="X26" s="1091"/>
      <c r="Y26" s="1091"/>
      <c r="Z26" s="1092"/>
      <c r="AA26" s="1090" t="s">
        <v>390</v>
      </c>
      <c r="AB26" s="1091"/>
      <c r="AC26" s="1091"/>
      <c r="AD26" s="1091"/>
      <c r="AE26" s="1091"/>
      <c r="AF26" s="1148" t="s">
        <v>391</v>
      </c>
      <c r="AG26" s="1097"/>
      <c r="AH26" s="1097"/>
      <c r="AI26" s="1097"/>
      <c r="AJ26" s="1149"/>
      <c r="AK26" s="1091" t="s">
        <v>392</v>
      </c>
      <c r="AL26" s="1091"/>
      <c r="AM26" s="1091"/>
      <c r="AN26" s="1091"/>
      <c r="AO26" s="1092"/>
      <c r="AP26" s="1090" t="s">
        <v>393</v>
      </c>
      <c r="AQ26" s="1091"/>
      <c r="AR26" s="1091"/>
      <c r="AS26" s="1091"/>
      <c r="AT26" s="1092"/>
      <c r="AU26" s="1090" t="s">
        <v>394</v>
      </c>
      <c r="AV26" s="1091"/>
      <c r="AW26" s="1091"/>
      <c r="AX26" s="1091"/>
      <c r="AY26" s="1092"/>
      <c r="AZ26" s="1090" t="s">
        <v>395</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396</v>
      </c>
      <c r="C28" s="1140"/>
      <c r="D28" s="1140"/>
      <c r="E28" s="1140"/>
      <c r="F28" s="1140"/>
      <c r="G28" s="1140"/>
      <c r="H28" s="1140"/>
      <c r="I28" s="1140"/>
      <c r="J28" s="1140"/>
      <c r="K28" s="1140"/>
      <c r="L28" s="1140"/>
      <c r="M28" s="1140"/>
      <c r="N28" s="1140"/>
      <c r="O28" s="1140"/>
      <c r="P28" s="1141"/>
      <c r="Q28" s="1142">
        <v>2560</v>
      </c>
      <c r="R28" s="1143"/>
      <c r="S28" s="1143"/>
      <c r="T28" s="1143"/>
      <c r="U28" s="1143"/>
      <c r="V28" s="1143">
        <v>2503</v>
      </c>
      <c r="W28" s="1143"/>
      <c r="X28" s="1143"/>
      <c r="Y28" s="1143"/>
      <c r="Z28" s="1143"/>
      <c r="AA28" s="1143">
        <v>57</v>
      </c>
      <c r="AB28" s="1143"/>
      <c r="AC28" s="1143"/>
      <c r="AD28" s="1143"/>
      <c r="AE28" s="1144"/>
      <c r="AF28" s="1145">
        <v>57</v>
      </c>
      <c r="AG28" s="1143"/>
      <c r="AH28" s="1143"/>
      <c r="AI28" s="1143"/>
      <c r="AJ28" s="1146"/>
      <c r="AK28" s="1147">
        <v>172</v>
      </c>
      <c r="AL28" s="1135"/>
      <c r="AM28" s="1135"/>
      <c r="AN28" s="1135"/>
      <c r="AO28" s="1135"/>
      <c r="AP28" s="1135" t="s">
        <v>582</v>
      </c>
      <c r="AQ28" s="1135"/>
      <c r="AR28" s="1135"/>
      <c r="AS28" s="1135"/>
      <c r="AT28" s="1135"/>
      <c r="AU28" s="1135" t="s">
        <v>582</v>
      </c>
      <c r="AV28" s="1135"/>
      <c r="AW28" s="1135"/>
      <c r="AX28" s="1135"/>
      <c r="AY28" s="1135"/>
      <c r="AZ28" s="1136" t="s">
        <v>582</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397</v>
      </c>
      <c r="C29" s="1127"/>
      <c r="D29" s="1127"/>
      <c r="E29" s="1127"/>
      <c r="F29" s="1127"/>
      <c r="G29" s="1127"/>
      <c r="H29" s="1127"/>
      <c r="I29" s="1127"/>
      <c r="J29" s="1127"/>
      <c r="K29" s="1127"/>
      <c r="L29" s="1127"/>
      <c r="M29" s="1127"/>
      <c r="N29" s="1127"/>
      <c r="O29" s="1127"/>
      <c r="P29" s="1128"/>
      <c r="Q29" s="1132">
        <v>1928</v>
      </c>
      <c r="R29" s="1133"/>
      <c r="S29" s="1133"/>
      <c r="T29" s="1133"/>
      <c r="U29" s="1133"/>
      <c r="V29" s="1133">
        <v>1754</v>
      </c>
      <c r="W29" s="1133"/>
      <c r="X29" s="1133"/>
      <c r="Y29" s="1133"/>
      <c r="Z29" s="1133"/>
      <c r="AA29" s="1133">
        <v>173</v>
      </c>
      <c r="AB29" s="1133"/>
      <c r="AC29" s="1133"/>
      <c r="AD29" s="1133"/>
      <c r="AE29" s="1134"/>
      <c r="AF29" s="1108">
        <v>173</v>
      </c>
      <c r="AG29" s="1109"/>
      <c r="AH29" s="1109"/>
      <c r="AI29" s="1109"/>
      <c r="AJ29" s="1110"/>
      <c r="AK29" s="1069">
        <v>232</v>
      </c>
      <c r="AL29" s="1060"/>
      <c r="AM29" s="1060"/>
      <c r="AN29" s="1060"/>
      <c r="AO29" s="1060"/>
      <c r="AP29" s="1060" t="s">
        <v>582</v>
      </c>
      <c r="AQ29" s="1060"/>
      <c r="AR29" s="1060"/>
      <c r="AS29" s="1060"/>
      <c r="AT29" s="1060"/>
      <c r="AU29" s="1060" t="s">
        <v>582</v>
      </c>
      <c r="AV29" s="1060"/>
      <c r="AW29" s="1060"/>
      <c r="AX29" s="1060"/>
      <c r="AY29" s="1060"/>
      <c r="AZ29" s="1131" t="s">
        <v>582</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398</v>
      </c>
      <c r="C30" s="1127"/>
      <c r="D30" s="1127"/>
      <c r="E30" s="1127"/>
      <c r="F30" s="1127"/>
      <c r="G30" s="1127"/>
      <c r="H30" s="1127"/>
      <c r="I30" s="1127"/>
      <c r="J30" s="1127"/>
      <c r="K30" s="1127"/>
      <c r="L30" s="1127"/>
      <c r="M30" s="1127"/>
      <c r="N30" s="1127"/>
      <c r="O30" s="1127"/>
      <c r="P30" s="1128"/>
      <c r="Q30" s="1132">
        <v>365</v>
      </c>
      <c r="R30" s="1133"/>
      <c r="S30" s="1133"/>
      <c r="T30" s="1133"/>
      <c r="U30" s="1133"/>
      <c r="V30" s="1133">
        <v>357</v>
      </c>
      <c r="W30" s="1133"/>
      <c r="X30" s="1133"/>
      <c r="Y30" s="1133"/>
      <c r="Z30" s="1133"/>
      <c r="AA30" s="1133">
        <v>8</v>
      </c>
      <c r="AB30" s="1133"/>
      <c r="AC30" s="1133"/>
      <c r="AD30" s="1133"/>
      <c r="AE30" s="1134"/>
      <c r="AF30" s="1108">
        <v>8</v>
      </c>
      <c r="AG30" s="1109"/>
      <c r="AH30" s="1109"/>
      <c r="AI30" s="1109"/>
      <c r="AJ30" s="1110"/>
      <c r="AK30" s="1069">
        <v>55</v>
      </c>
      <c r="AL30" s="1060"/>
      <c r="AM30" s="1060"/>
      <c r="AN30" s="1060"/>
      <c r="AO30" s="1060"/>
      <c r="AP30" s="1060" t="s">
        <v>582</v>
      </c>
      <c r="AQ30" s="1060"/>
      <c r="AR30" s="1060"/>
      <c r="AS30" s="1060"/>
      <c r="AT30" s="1060"/>
      <c r="AU30" s="1060" t="s">
        <v>582</v>
      </c>
      <c r="AV30" s="1060"/>
      <c r="AW30" s="1060"/>
      <c r="AX30" s="1060"/>
      <c r="AY30" s="1060"/>
      <c r="AZ30" s="1131" t="s">
        <v>582</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399</v>
      </c>
      <c r="C31" s="1127"/>
      <c r="D31" s="1127"/>
      <c r="E31" s="1127"/>
      <c r="F31" s="1127"/>
      <c r="G31" s="1127"/>
      <c r="H31" s="1127"/>
      <c r="I31" s="1127"/>
      <c r="J31" s="1127"/>
      <c r="K31" s="1127"/>
      <c r="L31" s="1127"/>
      <c r="M31" s="1127"/>
      <c r="N31" s="1127"/>
      <c r="O31" s="1127"/>
      <c r="P31" s="1128"/>
      <c r="Q31" s="1132">
        <v>554</v>
      </c>
      <c r="R31" s="1133"/>
      <c r="S31" s="1133"/>
      <c r="T31" s="1133"/>
      <c r="U31" s="1133"/>
      <c r="V31" s="1133">
        <v>508</v>
      </c>
      <c r="W31" s="1133"/>
      <c r="X31" s="1133"/>
      <c r="Y31" s="1133"/>
      <c r="Z31" s="1133"/>
      <c r="AA31" s="1133">
        <v>46</v>
      </c>
      <c r="AB31" s="1133"/>
      <c r="AC31" s="1133"/>
      <c r="AD31" s="1133"/>
      <c r="AE31" s="1134"/>
      <c r="AF31" s="1108">
        <v>1171</v>
      </c>
      <c r="AG31" s="1109"/>
      <c r="AH31" s="1109"/>
      <c r="AI31" s="1109"/>
      <c r="AJ31" s="1110"/>
      <c r="AK31" s="1069">
        <v>1</v>
      </c>
      <c r="AL31" s="1060"/>
      <c r="AM31" s="1060"/>
      <c r="AN31" s="1060"/>
      <c r="AO31" s="1060"/>
      <c r="AP31" s="1060">
        <v>254</v>
      </c>
      <c r="AQ31" s="1060"/>
      <c r="AR31" s="1060"/>
      <c r="AS31" s="1060"/>
      <c r="AT31" s="1060"/>
      <c r="AU31" s="1060">
        <v>0</v>
      </c>
      <c r="AV31" s="1060"/>
      <c r="AW31" s="1060"/>
      <c r="AX31" s="1060"/>
      <c r="AY31" s="1060"/>
      <c r="AZ31" s="1131" t="s">
        <v>582</v>
      </c>
      <c r="BA31" s="1131"/>
      <c r="BB31" s="1131"/>
      <c r="BC31" s="1131"/>
      <c r="BD31" s="1131"/>
      <c r="BE31" s="1121" t="s">
        <v>400</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401</v>
      </c>
      <c r="C32" s="1127"/>
      <c r="D32" s="1127"/>
      <c r="E32" s="1127"/>
      <c r="F32" s="1127"/>
      <c r="G32" s="1127"/>
      <c r="H32" s="1127"/>
      <c r="I32" s="1127"/>
      <c r="J32" s="1127"/>
      <c r="K32" s="1127"/>
      <c r="L32" s="1127"/>
      <c r="M32" s="1127"/>
      <c r="N32" s="1127"/>
      <c r="O32" s="1127"/>
      <c r="P32" s="1128"/>
      <c r="Q32" s="1132">
        <v>593</v>
      </c>
      <c r="R32" s="1133"/>
      <c r="S32" s="1133"/>
      <c r="T32" s="1133"/>
      <c r="U32" s="1133"/>
      <c r="V32" s="1133">
        <v>490</v>
      </c>
      <c r="W32" s="1133"/>
      <c r="X32" s="1133"/>
      <c r="Y32" s="1133"/>
      <c r="Z32" s="1133"/>
      <c r="AA32" s="1133">
        <v>103</v>
      </c>
      <c r="AB32" s="1133"/>
      <c r="AC32" s="1133"/>
      <c r="AD32" s="1133"/>
      <c r="AE32" s="1134"/>
      <c r="AF32" s="1108">
        <v>103</v>
      </c>
      <c r="AG32" s="1109"/>
      <c r="AH32" s="1109"/>
      <c r="AI32" s="1109"/>
      <c r="AJ32" s="1110"/>
      <c r="AK32" s="1069">
        <v>346</v>
      </c>
      <c r="AL32" s="1060"/>
      <c r="AM32" s="1060"/>
      <c r="AN32" s="1060"/>
      <c r="AO32" s="1060"/>
      <c r="AP32" s="1060">
        <v>3582</v>
      </c>
      <c r="AQ32" s="1060"/>
      <c r="AR32" s="1060"/>
      <c r="AS32" s="1060"/>
      <c r="AT32" s="1060"/>
      <c r="AU32" s="1060">
        <v>3052</v>
      </c>
      <c r="AV32" s="1060"/>
      <c r="AW32" s="1060"/>
      <c r="AX32" s="1060"/>
      <c r="AY32" s="1060"/>
      <c r="AZ32" s="1131" t="s">
        <v>582</v>
      </c>
      <c r="BA32" s="1131"/>
      <c r="BB32" s="1131"/>
      <c r="BC32" s="1131"/>
      <c r="BD32" s="1131"/>
      <c r="BE32" s="1121" t="s">
        <v>402</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403</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383</v>
      </c>
      <c r="B63" s="1033" t="s">
        <v>404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1512</v>
      </c>
      <c r="AG63" s="1048"/>
      <c r="AH63" s="1048"/>
      <c r="AI63" s="1048"/>
      <c r="AJ63" s="1119"/>
      <c r="AK63" s="1120"/>
      <c r="AL63" s="1052"/>
      <c r="AM63" s="1052"/>
      <c r="AN63" s="1052"/>
      <c r="AO63" s="1052"/>
      <c r="AP63" s="1048">
        <v>3836</v>
      </c>
      <c r="AQ63" s="1048"/>
      <c r="AR63" s="1048"/>
      <c r="AS63" s="1048"/>
      <c r="AT63" s="1048"/>
      <c r="AU63" s="1048">
        <v>3052</v>
      </c>
      <c r="AV63" s="1048"/>
      <c r="AW63" s="1048"/>
      <c r="AX63" s="1048"/>
      <c r="AY63" s="1048"/>
      <c r="AZ63" s="1114"/>
      <c r="BA63" s="1114"/>
      <c r="BB63" s="1114"/>
      <c r="BC63" s="1114"/>
      <c r="BD63" s="1114"/>
      <c r="BE63" s="1049"/>
      <c r="BF63" s="1049"/>
      <c r="BG63" s="1049"/>
      <c r="BH63" s="1049"/>
      <c r="BI63" s="1050"/>
      <c r="BJ63" s="1115" t="s">
        <v>405</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407</v>
      </c>
      <c r="B66" s="1085"/>
      <c r="C66" s="1085"/>
      <c r="D66" s="1085"/>
      <c r="E66" s="1085"/>
      <c r="F66" s="1085"/>
      <c r="G66" s="1085"/>
      <c r="H66" s="1085"/>
      <c r="I66" s="1085"/>
      <c r="J66" s="1085"/>
      <c r="K66" s="1085"/>
      <c r="L66" s="1085"/>
      <c r="M66" s="1085"/>
      <c r="N66" s="1085"/>
      <c r="O66" s="1085"/>
      <c r="P66" s="1086"/>
      <c r="Q66" s="1090" t="s">
        <v>408</v>
      </c>
      <c r="R66" s="1091"/>
      <c r="S66" s="1091"/>
      <c r="T66" s="1091"/>
      <c r="U66" s="1092"/>
      <c r="V66" s="1090" t="s">
        <v>409</v>
      </c>
      <c r="W66" s="1091"/>
      <c r="X66" s="1091"/>
      <c r="Y66" s="1091"/>
      <c r="Z66" s="1092"/>
      <c r="AA66" s="1090" t="s">
        <v>410</v>
      </c>
      <c r="AB66" s="1091"/>
      <c r="AC66" s="1091"/>
      <c r="AD66" s="1091"/>
      <c r="AE66" s="1092"/>
      <c r="AF66" s="1096" t="s">
        <v>411</v>
      </c>
      <c r="AG66" s="1097"/>
      <c r="AH66" s="1097"/>
      <c r="AI66" s="1097"/>
      <c r="AJ66" s="1098"/>
      <c r="AK66" s="1090" t="s">
        <v>412</v>
      </c>
      <c r="AL66" s="1085"/>
      <c r="AM66" s="1085"/>
      <c r="AN66" s="1085"/>
      <c r="AO66" s="1086"/>
      <c r="AP66" s="1090" t="s">
        <v>393</v>
      </c>
      <c r="AQ66" s="1091"/>
      <c r="AR66" s="1091"/>
      <c r="AS66" s="1091"/>
      <c r="AT66" s="1092"/>
      <c r="AU66" s="1090" t="s">
        <v>413</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583</v>
      </c>
      <c r="C68" s="1075"/>
      <c r="D68" s="1075"/>
      <c r="E68" s="1075"/>
      <c r="F68" s="1075"/>
      <c r="G68" s="1075"/>
      <c r="H68" s="1075"/>
      <c r="I68" s="1075"/>
      <c r="J68" s="1075"/>
      <c r="K68" s="1075"/>
      <c r="L68" s="1075"/>
      <c r="M68" s="1075"/>
      <c r="N68" s="1075"/>
      <c r="O68" s="1075"/>
      <c r="P68" s="1076"/>
      <c r="Q68" s="1077">
        <v>8511</v>
      </c>
      <c r="R68" s="1071"/>
      <c r="S68" s="1071"/>
      <c r="T68" s="1071"/>
      <c r="U68" s="1071"/>
      <c r="V68" s="1071">
        <v>8447</v>
      </c>
      <c r="W68" s="1071"/>
      <c r="X68" s="1071"/>
      <c r="Y68" s="1071"/>
      <c r="Z68" s="1071"/>
      <c r="AA68" s="1071">
        <v>64</v>
      </c>
      <c r="AB68" s="1071"/>
      <c r="AC68" s="1071"/>
      <c r="AD68" s="1071"/>
      <c r="AE68" s="1071"/>
      <c r="AF68" s="1071">
        <v>64</v>
      </c>
      <c r="AG68" s="1071"/>
      <c r="AH68" s="1071"/>
      <c r="AI68" s="1071"/>
      <c r="AJ68" s="1071"/>
      <c r="AK68" s="1071">
        <v>1110</v>
      </c>
      <c r="AL68" s="1071"/>
      <c r="AM68" s="1071"/>
      <c r="AN68" s="1071"/>
      <c r="AO68" s="1071"/>
      <c r="AP68" s="1071" t="s">
        <v>589</v>
      </c>
      <c r="AQ68" s="1071"/>
      <c r="AR68" s="1071"/>
      <c r="AS68" s="1071"/>
      <c r="AT68" s="1071"/>
      <c r="AU68" s="1071" t="s">
        <v>590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584</v>
      </c>
      <c r="C69" s="1064"/>
      <c r="D69" s="1064"/>
      <c r="E69" s="1064"/>
      <c r="F69" s="1064"/>
      <c r="G69" s="1064"/>
      <c r="H69" s="1064"/>
      <c r="I69" s="1064"/>
      <c r="J69" s="1064"/>
      <c r="K69" s="1064"/>
      <c r="L69" s="1064"/>
      <c r="M69" s="1064"/>
      <c r="N69" s="1064"/>
      <c r="O69" s="1064"/>
      <c r="P69" s="1065"/>
      <c r="Q69" s="1066">
        <v>2733</v>
      </c>
      <c r="R69" s="1060"/>
      <c r="S69" s="1060"/>
      <c r="T69" s="1060"/>
      <c r="U69" s="1060"/>
      <c r="V69" s="1060">
        <v>2703</v>
      </c>
      <c r="W69" s="1060"/>
      <c r="X69" s="1060"/>
      <c r="Y69" s="1060"/>
      <c r="Z69" s="1060"/>
      <c r="AA69" s="1060">
        <v>30</v>
      </c>
      <c r="AB69" s="1060"/>
      <c r="AC69" s="1060"/>
      <c r="AD69" s="1060"/>
      <c r="AE69" s="1060"/>
      <c r="AF69" s="1060">
        <v>30</v>
      </c>
      <c r="AG69" s="1060"/>
      <c r="AH69" s="1060"/>
      <c r="AI69" s="1060"/>
      <c r="AJ69" s="1060"/>
      <c r="AK69" s="1060">
        <v>46</v>
      </c>
      <c r="AL69" s="1060"/>
      <c r="AM69" s="1060"/>
      <c r="AN69" s="1060"/>
      <c r="AO69" s="1060"/>
      <c r="AP69" s="1060">
        <v>524</v>
      </c>
      <c r="AQ69" s="1060"/>
      <c r="AR69" s="1060"/>
      <c r="AS69" s="1060"/>
      <c r="AT69" s="1060"/>
      <c r="AU69" s="1060">
        <v>59</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585</v>
      </c>
      <c r="C70" s="1064"/>
      <c r="D70" s="1064"/>
      <c r="E70" s="1064"/>
      <c r="F70" s="1064"/>
      <c r="G70" s="1064"/>
      <c r="H70" s="1064"/>
      <c r="I70" s="1064"/>
      <c r="J70" s="1064"/>
      <c r="K70" s="1064"/>
      <c r="L70" s="1064"/>
      <c r="M70" s="1064"/>
      <c r="N70" s="1064"/>
      <c r="O70" s="1064"/>
      <c r="P70" s="1065"/>
      <c r="Q70" s="1066">
        <v>326</v>
      </c>
      <c r="R70" s="1060"/>
      <c r="S70" s="1060"/>
      <c r="T70" s="1060"/>
      <c r="U70" s="1060"/>
      <c r="V70" s="1060">
        <v>320</v>
      </c>
      <c r="W70" s="1060"/>
      <c r="X70" s="1060"/>
      <c r="Y70" s="1060"/>
      <c r="Z70" s="1060"/>
      <c r="AA70" s="1060">
        <v>6</v>
      </c>
      <c r="AB70" s="1060"/>
      <c r="AC70" s="1060"/>
      <c r="AD70" s="1060"/>
      <c r="AE70" s="1060"/>
      <c r="AF70" s="1060">
        <v>6</v>
      </c>
      <c r="AG70" s="1060"/>
      <c r="AH70" s="1060"/>
      <c r="AI70" s="1060"/>
      <c r="AJ70" s="1060"/>
      <c r="AK70" s="1060">
        <v>95</v>
      </c>
      <c r="AL70" s="1060"/>
      <c r="AM70" s="1060"/>
      <c r="AN70" s="1060"/>
      <c r="AO70" s="1060"/>
      <c r="AP70" s="1060">
        <v>742</v>
      </c>
      <c r="AQ70" s="1060"/>
      <c r="AR70" s="1060"/>
      <c r="AS70" s="1060"/>
      <c r="AT70" s="1060"/>
      <c r="AU70" s="1060">
        <v>30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586</v>
      </c>
      <c r="C71" s="1064"/>
      <c r="D71" s="1064"/>
      <c r="E71" s="1064"/>
      <c r="F71" s="1064"/>
      <c r="G71" s="1064"/>
      <c r="H71" s="1064"/>
      <c r="I71" s="1064"/>
      <c r="J71" s="1064"/>
      <c r="K71" s="1064"/>
      <c r="L71" s="1064"/>
      <c r="M71" s="1064"/>
      <c r="N71" s="1064"/>
      <c r="O71" s="1064"/>
      <c r="P71" s="1065"/>
      <c r="Q71" s="1066">
        <v>12788</v>
      </c>
      <c r="R71" s="1060"/>
      <c r="S71" s="1060"/>
      <c r="T71" s="1060"/>
      <c r="U71" s="1060"/>
      <c r="V71" s="1060">
        <v>12734</v>
      </c>
      <c r="W71" s="1060"/>
      <c r="X71" s="1060"/>
      <c r="Y71" s="1060"/>
      <c r="Z71" s="1060"/>
      <c r="AA71" s="1060">
        <v>54</v>
      </c>
      <c r="AB71" s="1060"/>
      <c r="AC71" s="1060"/>
      <c r="AD71" s="1060"/>
      <c r="AE71" s="1060"/>
      <c r="AF71" s="1060">
        <v>54</v>
      </c>
      <c r="AG71" s="1060"/>
      <c r="AH71" s="1060"/>
      <c r="AI71" s="1060"/>
      <c r="AJ71" s="1060"/>
      <c r="AK71" s="1060" t="s">
        <v>582</v>
      </c>
      <c r="AL71" s="1060"/>
      <c r="AM71" s="1060"/>
      <c r="AN71" s="1060"/>
      <c r="AO71" s="1060"/>
      <c r="AP71" s="1060">
        <v>10955</v>
      </c>
      <c r="AQ71" s="1060"/>
      <c r="AR71" s="1060"/>
      <c r="AS71" s="1060"/>
      <c r="AT71" s="1060"/>
      <c r="AU71" s="1060">
        <v>1310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587</v>
      </c>
      <c r="C72" s="1064"/>
      <c r="D72" s="1064"/>
      <c r="E72" s="1064"/>
      <c r="F72" s="1064"/>
      <c r="G72" s="1064"/>
      <c r="H72" s="1064"/>
      <c r="I72" s="1064"/>
      <c r="J72" s="1064"/>
      <c r="K72" s="1064"/>
      <c r="L72" s="1064"/>
      <c r="M72" s="1064"/>
      <c r="N72" s="1064"/>
      <c r="O72" s="1064"/>
      <c r="P72" s="1065"/>
      <c r="Q72" s="1066">
        <v>2074</v>
      </c>
      <c r="R72" s="1060"/>
      <c r="S72" s="1060"/>
      <c r="T72" s="1060"/>
      <c r="U72" s="1060"/>
      <c r="V72" s="1060">
        <v>1850</v>
      </c>
      <c r="W72" s="1060"/>
      <c r="X72" s="1060"/>
      <c r="Y72" s="1060"/>
      <c r="Z72" s="1060"/>
      <c r="AA72" s="1060">
        <v>224</v>
      </c>
      <c r="AB72" s="1060"/>
      <c r="AC72" s="1060"/>
      <c r="AD72" s="1060"/>
      <c r="AE72" s="1060"/>
      <c r="AF72" s="1060">
        <v>224</v>
      </c>
      <c r="AG72" s="1060"/>
      <c r="AH72" s="1060"/>
      <c r="AI72" s="1060"/>
      <c r="AJ72" s="1060"/>
      <c r="AK72" s="1060" t="s">
        <v>582</v>
      </c>
      <c r="AL72" s="1060"/>
      <c r="AM72" s="1060"/>
      <c r="AN72" s="1060"/>
      <c r="AO72" s="1060"/>
      <c r="AP72" s="1060" t="s">
        <v>591</v>
      </c>
      <c r="AQ72" s="1060"/>
      <c r="AR72" s="1060"/>
      <c r="AS72" s="1060"/>
      <c r="AT72" s="1060"/>
      <c r="AU72" s="1060" t="s">
        <v>582</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588</v>
      </c>
      <c r="C73" s="1064"/>
      <c r="D73" s="1064"/>
      <c r="E73" s="1064"/>
      <c r="F73" s="1064"/>
      <c r="G73" s="1064"/>
      <c r="H73" s="1064"/>
      <c r="I73" s="1064"/>
      <c r="J73" s="1064"/>
      <c r="K73" s="1064"/>
      <c r="L73" s="1064"/>
      <c r="M73" s="1064"/>
      <c r="N73" s="1064"/>
      <c r="O73" s="1064"/>
      <c r="P73" s="1065"/>
      <c r="Q73" s="1066">
        <v>848493</v>
      </c>
      <c r="R73" s="1060"/>
      <c r="S73" s="1060"/>
      <c r="T73" s="1060"/>
      <c r="U73" s="1060"/>
      <c r="V73" s="1060">
        <v>821243</v>
      </c>
      <c r="W73" s="1060"/>
      <c r="X73" s="1060"/>
      <c r="Y73" s="1060"/>
      <c r="Z73" s="1060"/>
      <c r="AA73" s="1060">
        <v>27250</v>
      </c>
      <c r="AB73" s="1060"/>
      <c r="AC73" s="1060"/>
      <c r="AD73" s="1060"/>
      <c r="AE73" s="1060"/>
      <c r="AF73" s="1060">
        <v>27250</v>
      </c>
      <c r="AG73" s="1060"/>
      <c r="AH73" s="1060"/>
      <c r="AI73" s="1060"/>
      <c r="AJ73" s="1060"/>
      <c r="AK73" s="1060">
        <v>2</v>
      </c>
      <c r="AL73" s="1060"/>
      <c r="AM73" s="1060"/>
      <c r="AN73" s="1060"/>
      <c r="AO73" s="1060"/>
      <c r="AP73" s="1060" t="s">
        <v>582</v>
      </c>
      <c r="AQ73" s="1060"/>
      <c r="AR73" s="1060"/>
      <c r="AS73" s="1060"/>
      <c r="AT73" s="1060"/>
      <c r="AU73" s="1060" t="s">
        <v>582</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383</v>
      </c>
      <c r="B88" s="1033" t="s">
        <v>414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27628</v>
      </c>
      <c r="AG88" s="1048"/>
      <c r="AH88" s="1048"/>
      <c r="AI88" s="1048"/>
      <c r="AJ88" s="1048"/>
      <c r="AK88" s="1052"/>
      <c r="AL88" s="1052"/>
      <c r="AM88" s="1052"/>
      <c r="AN88" s="1052"/>
      <c r="AO88" s="1052"/>
      <c r="AP88" s="1048">
        <v>12220</v>
      </c>
      <c r="AQ88" s="1048"/>
      <c r="AR88" s="1048"/>
      <c r="AS88" s="1048"/>
      <c r="AT88" s="1048"/>
      <c r="AU88" s="1048">
        <v>1399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1033" t="s">
        <v>415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423</v>
      </c>
      <c r="AB109" s="983"/>
      <c r="AC109" s="983"/>
      <c r="AD109" s="983"/>
      <c r="AE109" s="984"/>
      <c r="AF109" s="985" t="s">
        <v>302</v>
      </c>
      <c r="AG109" s="983"/>
      <c r="AH109" s="983"/>
      <c r="AI109" s="983"/>
      <c r="AJ109" s="984"/>
      <c r="AK109" s="985" t="s">
        <v>301</v>
      </c>
      <c r="AL109" s="983"/>
      <c r="AM109" s="983"/>
      <c r="AN109" s="983"/>
      <c r="AO109" s="984"/>
      <c r="AP109" s="985" t="s">
        <v>424</v>
      </c>
      <c r="AQ109" s="983"/>
      <c r="AR109" s="983"/>
      <c r="AS109" s="983"/>
      <c r="AT109" s="1014"/>
      <c r="AU109" s="982" t="s">
        <v>422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423</v>
      </c>
      <c r="BR109" s="983"/>
      <c r="BS109" s="983"/>
      <c r="BT109" s="983"/>
      <c r="BU109" s="984"/>
      <c r="BV109" s="985" t="s">
        <v>302</v>
      </c>
      <c r="BW109" s="983"/>
      <c r="BX109" s="983"/>
      <c r="BY109" s="983"/>
      <c r="BZ109" s="984"/>
      <c r="CA109" s="985" t="s">
        <v>301</v>
      </c>
      <c r="CB109" s="983"/>
      <c r="CC109" s="983"/>
      <c r="CD109" s="983"/>
      <c r="CE109" s="984"/>
      <c r="CF109" s="1021" t="s">
        <v>424</v>
      </c>
      <c r="CG109" s="1021"/>
      <c r="CH109" s="1021"/>
      <c r="CI109" s="1021"/>
      <c r="CJ109" s="1021"/>
      <c r="CK109" s="985" t="s">
        <v>425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423</v>
      </c>
      <c r="DH109" s="983"/>
      <c r="DI109" s="983"/>
      <c r="DJ109" s="983"/>
      <c r="DK109" s="984"/>
      <c r="DL109" s="985" t="s">
        <v>302</v>
      </c>
      <c r="DM109" s="983"/>
      <c r="DN109" s="983"/>
      <c r="DO109" s="983"/>
      <c r="DP109" s="984"/>
      <c r="DQ109" s="985" t="s">
        <v>301</v>
      </c>
      <c r="DR109" s="983"/>
      <c r="DS109" s="983"/>
      <c r="DT109" s="983"/>
      <c r="DU109" s="984"/>
      <c r="DV109" s="985" t="s">
        <v>424</v>
      </c>
      <c r="DW109" s="983"/>
      <c r="DX109" s="983"/>
      <c r="DY109" s="983"/>
      <c r="DZ109" s="1014"/>
    </row>
    <row r="110" spans="1:131" s="246" customFormat="1" ht="26.25" customHeight="1" x14ac:dyDescent="0.15">
      <c r="A110" s="885" t="s">
        <v>426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533538</v>
      </c>
      <c r="AB110" s="976"/>
      <c r="AC110" s="976"/>
      <c r="AD110" s="976"/>
      <c r="AE110" s="977"/>
      <c r="AF110" s="978">
        <v>606137</v>
      </c>
      <c r="AG110" s="976"/>
      <c r="AH110" s="976"/>
      <c r="AI110" s="976"/>
      <c r="AJ110" s="977"/>
      <c r="AK110" s="978">
        <v>678738</v>
      </c>
      <c r="AL110" s="976"/>
      <c r="AM110" s="976"/>
      <c r="AN110" s="976"/>
      <c r="AO110" s="977"/>
      <c r="AP110" s="979">
        <v>13.2</v>
      </c>
      <c r="AQ110" s="980"/>
      <c r="AR110" s="980"/>
      <c r="AS110" s="980"/>
      <c r="AT110" s="981"/>
      <c r="AU110" s="1015" t="s">
        <v>73</v>
      </c>
      <c r="AV110" s="1016"/>
      <c r="AW110" s="1016"/>
      <c r="AX110" s="1016"/>
      <c r="AY110" s="1016"/>
      <c r="AZ110" s="941" t="s">
        <v>427</v>
      </c>
      <c r="BA110" s="886"/>
      <c r="BB110" s="886"/>
      <c r="BC110" s="886"/>
      <c r="BD110" s="886"/>
      <c r="BE110" s="886"/>
      <c r="BF110" s="886"/>
      <c r="BG110" s="886"/>
      <c r="BH110" s="886"/>
      <c r="BI110" s="886"/>
      <c r="BJ110" s="886"/>
      <c r="BK110" s="886"/>
      <c r="BL110" s="886"/>
      <c r="BM110" s="886"/>
      <c r="BN110" s="886"/>
      <c r="BO110" s="886"/>
      <c r="BP110" s="887"/>
      <c r="BQ110" s="942">
        <v>9029842</v>
      </c>
      <c r="BR110" s="923"/>
      <c r="BS110" s="923"/>
      <c r="BT110" s="923"/>
      <c r="BU110" s="923"/>
      <c r="BV110" s="923">
        <v>8944423</v>
      </c>
      <c r="BW110" s="923"/>
      <c r="BX110" s="923"/>
      <c r="BY110" s="923"/>
      <c r="BZ110" s="923"/>
      <c r="CA110" s="923">
        <v>8992099</v>
      </c>
      <c r="CB110" s="923"/>
      <c r="CC110" s="923"/>
      <c r="CD110" s="923"/>
      <c r="CE110" s="923"/>
      <c r="CF110" s="947">
        <v>174.7</v>
      </c>
      <c r="CG110" s="948"/>
      <c r="CH110" s="948"/>
      <c r="CI110" s="948"/>
      <c r="CJ110" s="948"/>
      <c r="CK110" s="1011" t="s">
        <v>428</v>
      </c>
      <c r="CL110" s="897"/>
      <c r="CM110" s="972" t="s">
        <v>429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430</v>
      </c>
      <c r="DH110" s="923"/>
      <c r="DI110" s="923"/>
      <c r="DJ110" s="923"/>
      <c r="DK110" s="923"/>
      <c r="DL110" s="923" t="s">
        <v>430</v>
      </c>
      <c r="DM110" s="923"/>
      <c r="DN110" s="923"/>
      <c r="DO110" s="923"/>
      <c r="DP110" s="923"/>
      <c r="DQ110" s="923" t="s">
        <v>430</v>
      </c>
      <c r="DR110" s="923"/>
      <c r="DS110" s="923"/>
      <c r="DT110" s="923"/>
      <c r="DU110" s="923"/>
      <c r="DV110" s="924" t="s">
        <v>431</v>
      </c>
      <c r="DW110" s="924"/>
      <c r="DX110" s="924"/>
      <c r="DY110" s="924"/>
      <c r="DZ110" s="925"/>
    </row>
    <row r="111" spans="1:131" s="246" customFormat="1" ht="26.25" customHeight="1" x14ac:dyDescent="0.15">
      <c r="A111" s="852" t="s">
        <v>432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405</v>
      </c>
      <c r="AB111" s="1004"/>
      <c r="AC111" s="1004"/>
      <c r="AD111" s="1004"/>
      <c r="AE111" s="1005"/>
      <c r="AF111" s="1006" t="s">
        <v>433</v>
      </c>
      <c r="AG111" s="1004"/>
      <c r="AH111" s="1004"/>
      <c r="AI111" s="1004"/>
      <c r="AJ111" s="1005"/>
      <c r="AK111" s="1006" t="s">
        <v>430</v>
      </c>
      <c r="AL111" s="1004"/>
      <c r="AM111" s="1004"/>
      <c r="AN111" s="1004"/>
      <c r="AO111" s="1005"/>
      <c r="AP111" s="1007" t="s">
        <v>430</v>
      </c>
      <c r="AQ111" s="1008"/>
      <c r="AR111" s="1008"/>
      <c r="AS111" s="1008"/>
      <c r="AT111" s="1009"/>
      <c r="AU111" s="1017"/>
      <c r="AV111" s="1018"/>
      <c r="AW111" s="1018"/>
      <c r="AX111" s="1018"/>
      <c r="AY111" s="1018"/>
      <c r="AZ111" s="893" t="s">
        <v>434</v>
      </c>
      <c r="BA111" s="828"/>
      <c r="BB111" s="828"/>
      <c r="BC111" s="828"/>
      <c r="BD111" s="828"/>
      <c r="BE111" s="828"/>
      <c r="BF111" s="828"/>
      <c r="BG111" s="828"/>
      <c r="BH111" s="828"/>
      <c r="BI111" s="828"/>
      <c r="BJ111" s="828"/>
      <c r="BK111" s="828"/>
      <c r="BL111" s="828"/>
      <c r="BM111" s="828"/>
      <c r="BN111" s="828"/>
      <c r="BO111" s="828"/>
      <c r="BP111" s="829"/>
      <c r="BQ111" s="894">
        <v>183966</v>
      </c>
      <c r="BR111" s="895"/>
      <c r="BS111" s="895"/>
      <c r="BT111" s="895"/>
      <c r="BU111" s="895"/>
      <c r="BV111" s="895">
        <v>147173</v>
      </c>
      <c r="BW111" s="895"/>
      <c r="BX111" s="895"/>
      <c r="BY111" s="895"/>
      <c r="BZ111" s="895"/>
      <c r="CA111" s="895">
        <v>110379</v>
      </c>
      <c r="CB111" s="895"/>
      <c r="CC111" s="895"/>
      <c r="CD111" s="895"/>
      <c r="CE111" s="895"/>
      <c r="CF111" s="956">
        <v>2.1</v>
      </c>
      <c r="CG111" s="957"/>
      <c r="CH111" s="957"/>
      <c r="CI111" s="957"/>
      <c r="CJ111" s="957"/>
      <c r="CK111" s="1012"/>
      <c r="CL111" s="899"/>
      <c r="CM111" s="902" t="s">
        <v>435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431</v>
      </c>
      <c r="DH111" s="895"/>
      <c r="DI111" s="895"/>
      <c r="DJ111" s="895"/>
      <c r="DK111" s="895"/>
      <c r="DL111" s="895" t="s">
        <v>431</v>
      </c>
      <c r="DM111" s="895"/>
      <c r="DN111" s="895"/>
      <c r="DO111" s="895"/>
      <c r="DP111" s="895"/>
      <c r="DQ111" s="895" t="s">
        <v>431</v>
      </c>
      <c r="DR111" s="895"/>
      <c r="DS111" s="895"/>
      <c r="DT111" s="895"/>
      <c r="DU111" s="895"/>
      <c r="DV111" s="872" t="s">
        <v>431</v>
      </c>
      <c r="DW111" s="872"/>
      <c r="DX111" s="872"/>
      <c r="DY111" s="872"/>
      <c r="DZ111" s="873"/>
    </row>
    <row r="112" spans="1:131" s="246" customFormat="1" ht="26.25" customHeight="1" x14ac:dyDescent="0.15">
      <c r="A112" s="997" t="s">
        <v>436</v>
      </c>
      <c r="B112" s="998"/>
      <c r="C112" s="828" t="s">
        <v>437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433</v>
      </c>
      <c r="AB112" s="858"/>
      <c r="AC112" s="858"/>
      <c r="AD112" s="858"/>
      <c r="AE112" s="859"/>
      <c r="AF112" s="860" t="s">
        <v>433</v>
      </c>
      <c r="AG112" s="858"/>
      <c r="AH112" s="858"/>
      <c r="AI112" s="858"/>
      <c r="AJ112" s="859"/>
      <c r="AK112" s="860" t="s">
        <v>433</v>
      </c>
      <c r="AL112" s="858"/>
      <c r="AM112" s="858"/>
      <c r="AN112" s="858"/>
      <c r="AO112" s="859"/>
      <c r="AP112" s="905" t="s">
        <v>433</v>
      </c>
      <c r="AQ112" s="906"/>
      <c r="AR112" s="906"/>
      <c r="AS112" s="906"/>
      <c r="AT112" s="907"/>
      <c r="AU112" s="1017"/>
      <c r="AV112" s="1018"/>
      <c r="AW112" s="1018"/>
      <c r="AX112" s="1018"/>
      <c r="AY112" s="1018"/>
      <c r="AZ112" s="893" t="s">
        <v>438</v>
      </c>
      <c r="BA112" s="828"/>
      <c r="BB112" s="828"/>
      <c r="BC112" s="828"/>
      <c r="BD112" s="828"/>
      <c r="BE112" s="828"/>
      <c r="BF112" s="828"/>
      <c r="BG112" s="828"/>
      <c r="BH112" s="828"/>
      <c r="BI112" s="828"/>
      <c r="BJ112" s="828"/>
      <c r="BK112" s="828"/>
      <c r="BL112" s="828"/>
      <c r="BM112" s="828"/>
      <c r="BN112" s="828"/>
      <c r="BO112" s="828"/>
      <c r="BP112" s="829"/>
      <c r="BQ112" s="894">
        <v>3386711</v>
      </c>
      <c r="BR112" s="895"/>
      <c r="BS112" s="895"/>
      <c r="BT112" s="895"/>
      <c r="BU112" s="895"/>
      <c r="BV112" s="895">
        <v>3155556</v>
      </c>
      <c r="BW112" s="895"/>
      <c r="BX112" s="895"/>
      <c r="BY112" s="895"/>
      <c r="BZ112" s="895"/>
      <c r="CA112" s="895">
        <v>3051999</v>
      </c>
      <c r="CB112" s="895"/>
      <c r="CC112" s="895"/>
      <c r="CD112" s="895"/>
      <c r="CE112" s="895"/>
      <c r="CF112" s="956">
        <v>59.3</v>
      </c>
      <c r="CG112" s="957"/>
      <c r="CH112" s="957"/>
      <c r="CI112" s="957"/>
      <c r="CJ112" s="957"/>
      <c r="CK112" s="1012"/>
      <c r="CL112" s="899"/>
      <c r="CM112" s="902" t="s">
        <v>439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433</v>
      </c>
      <c r="DH112" s="895"/>
      <c r="DI112" s="895"/>
      <c r="DJ112" s="895"/>
      <c r="DK112" s="895"/>
      <c r="DL112" s="895" t="s">
        <v>433</v>
      </c>
      <c r="DM112" s="895"/>
      <c r="DN112" s="895"/>
      <c r="DO112" s="895"/>
      <c r="DP112" s="895"/>
      <c r="DQ112" s="895" t="s">
        <v>433</v>
      </c>
      <c r="DR112" s="895"/>
      <c r="DS112" s="895"/>
      <c r="DT112" s="895"/>
      <c r="DU112" s="895"/>
      <c r="DV112" s="872" t="s">
        <v>433</v>
      </c>
      <c r="DW112" s="872"/>
      <c r="DX112" s="872"/>
      <c r="DY112" s="872"/>
      <c r="DZ112" s="873"/>
    </row>
    <row r="113" spans="1:130" s="246" customFormat="1" ht="26.25" customHeight="1" x14ac:dyDescent="0.15">
      <c r="A113" s="999"/>
      <c r="B113" s="1000"/>
      <c r="C113" s="828" t="s">
        <v>440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285887</v>
      </c>
      <c r="AB113" s="1004"/>
      <c r="AC113" s="1004"/>
      <c r="AD113" s="1004"/>
      <c r="AE113" s="1005"/>
      <c r="AF113" s="1006">
        <v>304027</v>
      </c>
      <c r="AG113" s="1004"/>
      <c r="AH113" s="1004"/>
      <c r="AI113" s="1004"/>
      <c r="AJ113" s="1005"/>
      <c r="AK113" s="1006">
        <v>233040</v>
      </c>
      <c r="AL113" s="1004"/>
      <c r="AM113" s="1004"/>
      <c r="AN113" s="1004"/>
      <c r="AO113" s="1005"/>
      <c r="AP113" s="1007">
        <v>4.5</v>
      </c>
      <c r="AQ113" s="1008"/>
      <c r="AR113" s="1008"/>
      <c r="AS113" s="1008"/>
      <c r="AT113" s="1009"/>
      <c r="AU113" s="1017"/>
      <c r="AV113" s="1018"/>
      <c r="AW113" s="1018"/>
      <c r="AX113" s="1018"/>
      <c r="AY113" s="1018"/>
      <c r="AZ113" s="893" t="s">
        <v>441</v>
      </c>
      <c r="BA113" s="828"/>
      <c r="BB113" s="828"/>
      <c r="BC113" s="828"/>
      <c r="BD113" s="828"/>
      <c r="BE113" s="828"/>
      <c r="BF113" s="828"/>
      <c r="BG113" s="828"/>
      <c r="BH113" s="828"/>
      <c r="BI113" s="828"/>
      <c r="BJ113" s="828"/>
      <c r="BK113" s="828"/>
      <c r="BL113" s="828"/>
      <c r="BM113" s="828"/>
      <c r="BN113" s="828"/>
      <c r="BO113" s="828"/>
      <c r="BP113" s="829"/>
      <c r="BQ113" s="894">
        <v>222875</v>
      </c>
      <c r="BR113" s="895"/>
      <c r="BS113" s="895"/>
      <c r="BT113" s="895"/>
      <c r="BU113" s="895"/>
      <c r="BV113" s="895">
        <v>569664</v>
      </c>
      <c r="BW113" s="895"/>
      <c r="BX113" s="895"/>
      <c r="BY113" s="895"/>
      <c r="BZ113" s="895"/>
      <c r="CA113" s="895">
        <v>1399418</v>
      </c>
      <c r="CB113" s="895"/>
      <c r="CC113" s="895"/>
      <c r="CD113" s="895"/>
      <c r="CE113" s="895"/>
      <c r="CF113" s="956">
        <v>27.2</v>
      </c>
      <c r="CG113" s="957"/>
      <c r="CH113" s="957"/>
      <c r="CI113" s="957"/>
      <c r="CJ113" s="957"/>
      <c r="CK113" s="1012"/>
      <c r="CL113" s="899"/>
      <c r="CM113" s="902" t="s">
        <v>442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433</v>
      </c>
      <c r="DH113" s="858"/>
      <c r="DI113" s="858"/>
      <c r="DJ113" s="858"/>
      <c r="DK113" s="859"/>
      <c r="DL113" s="860" t="s">
        <v>433</v>
      </c>
      <c r="DM113" s="858"/>
      <c r="DN113" s="858"/>
      <c r="DO113" s="858"/>
      <c r="DP113" s="859"/>
      <c r="DQ113" s="860" t="s">
        <v>433</v>
      </c>
      <c r="DR113" s="858"/>
      <c r="DS113" s="858"/>
      <c r="DT113" s="858"/>
      <c r="DU113" s="859"/>
      <c r="DV113" s="905" t="s">
        <v>433</v>
      </c>
      <c r="DW113" s="906"/>
      <c r="DX113" s="906"/>
      <c r="DY113" s="906"/>
      <c r="DZ113" s="907"/>
    </row>
    <row r="114" spans="1:130" s="246" customFormat="1" ht="26.25" customHeight="1" x14ac:dyDescent="0.15">
      <c r="A114" s="999"/>
      <c r="B114" s="1000"/>
      <c r="C114" s="828" t="s">
        <v>443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19679</v>
      </c>
      <c r="AB114" s="858"/>
      <c r="AC114" s="858"/>
      <c r="AD114" s="858"/>
      <c r="AE114" s="859"/>
      <c r="AF114" s="860">
        <v>12043</v>
      </c>
      <c r="AG114" s="858"/>
      <c r="AH114" s="858"/>
      <c r="AI114" s="858"/>
      <c r="AJ114" s="859"/>
      <c r="AK114" s="860">
        <v>16241</v>
      </c>
      <c r="AL114" s="858"/>
      <c r="AM114" s="858"/>
      <c r="AN114" s="858"/>
      <c r="AO114" s="859"/>
      <c r="AP114" s="905">
        <v>0.3</v>
      </c>
      <c r="AQ114" s="906"/>
      <c r="AR114" s="906"/>
      <c r="AS114" s="906"/>
      <c r="AT114" s="907"/>
      <c r="AU114" s="1017"/>
      <c r="AV114" s="1018"/>
      <c r="AW114" s="1018"/>
      <c r="AX114" s="1018"/>
      <c r="AY114" s="1018"/>
      <c r="AZ114" s="893" t="s">
        <v>444</v>
      </c>
      <c r="BA114" s="828"/>
      <c r="BB114" s="828"/>
      <c r="BC114" s="828"/>
      <c r="BD114" s="828"/>
      <c r="BE114" s="828"/>
      <c r="BF114" s="828"/>
      <c r="BG114" s="828"/>
      <c r="BH114" s="828"/>
      <c r="BI114" s="828"/>
      <c r="BJ114" s="828"/>
      <c r="BK114" s="828"/>
      <c r="BL114" s="828"/>
      <c r="BM114" s="828"/>
      <c r="BN114" s="828"/>
      <c r="BO114" s="828"/>
      <c r="BP114" s="829"/>
      <c r="BQ114" s="894">
        <v>1539345</v>
      </c>
      <c r="BR114" s="895"/>
      <c r="BS114" s="895"/>
      <c r="BT114" s="895"/>
      <c r="BU114" s="895"/>
      <c r="BV114" s="895">
        <v>1512386</v>
      </c>
      <c r="BW114" s="895"/>
      <c r="BX114" s="895"/>
      <c r="BY114" s="895"/>
      <c r="BZ114" s="895"/>
      <c r="CA114" s="895">
        <v>1451736</v>
      </c>
      <c r="CB114" s="895"/>
      <c r="CC114" s="895"/>
      <c r="CD114" s="895"/>
      <c r="CE114" s="895"/>
      <c r="CF114" s="956">
        <v>28.2</v>
      </c>
      <c r="CG114" s="957"/>
      <c r="CH114" s="957"/>
      <c r="CI114" s="957"/>
      <c r="CJ114" s="957"/>
      <c r="CK114" s="1012"/>
      <c r="CL114" s="899"/>
      <c r="CM114" s="902" t="s">
        <v>445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433</v>
      </c>
      <c r="DH114" s="858"/>
      <c r="DI114" s="858"/>
      <c r="DJ114" s="858"/>
      <c r="DK114" s="859"/>
      <c r="DL114" s="860" t="s">
        <v>433</v>
      </c>
      <c r="DM114" s="858"/>
      <c r="DN114" s="858"/>
      <c r="DO114" s="858"/>
      <c r="DP114" s="859"/>
      <c r="DQ114" s="860" t="s">
        <v>433</v>
      </c>
      <c r="DR114" s="858"/>
      <c r="DS114" s="858"/>
      <c r="DT114" s="858"/>
      <c r="DU114" s="859"/>
      <c r="DV114" s="905" t="s">
        <v>433</v>
      </c>
      <c r="DW114" s="906"/>
      <c r="DX114" s="906"/>
      <c r="DY114" s="906"/>
      <c r="DZ114" s="907"/>
    </row>
    <row r="115" spans="1:130" s="246" customFormat="1" ht="26.25" customHeight="1" x14ac:dyDescent="0.15">
      <c r="A115" s="999"/>
      <c r="B115" s="1000"/>
      <c r="C115" s="828" t="s">
        <v>446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36793</v>
      </c>
      <c r="AB115" s="1004"/>
      <c r="AC115" s="1004"/>
      <c r="AD115" s="1004"/>
      <c r="AE115" s="1005"/>
      <c r="AF115" s="1006">
        <v>36793</v>
      </c>
      <c r="AG115" s="1004"/>
      <c r="AH115" s="1004"/>
      <c r="AI115" s="1004"/>
      <c r="AJ115" s="1005"/>
      <c r="AK115" s="1006">
        <v>36793</v>
      </c>
      <c r="AL115" s="1004"/>
      <c r="AM115" s="1004"/>
      <c r="AN115" s="1004"/>
      <c r="AO115" s="1005"/>
      <c r="AP115" s="1007">
        <v>0.7</v>
      </c>
      <c r="AQ115" s="1008"/>
      <c r="AR115" s="1008"/>
      <c r="AS115" s="1008"/>
      <c r="AT115" s="1009"/>
      <c r="AU115" s="1017"/>
      <c r="AV115" s="1018"/>
      <c r="AW115" s="1018"/>
      <c r="AX115" s="1018"/>
      <c r="AY115" s="1018"/>
      <c r="AZ115" s="893" t="s">
        <v>447</v>
      </c>
      <c r="BA115" s="828"/>
      <c r="BB115" s="828"/>
      <c r="BC115" s="828"/>
      <c r="BD115" s="828"/>
      <c r="BE115" s="828"/>
      <c r="BF115" s="828"/>
      <c r="BG115" s="828"/>
      <c r="BH115" s="828"/>
      <c r="BI115" s="828"/>
      <c r="BJ115" s="828"/>
      <c r="BK115" s="828"/>
      <c r="BL115" s="828"/>
      <c r="BM115" s="828"/>
      <c r="BN115" s="828"/>
      <c r="BO115" s="828"/>
      <c r="BP115" s="829"/>
      <c r="BQ115" s="894" t="s">
        <v>433</v>
      </c>
      <c r="BR115" s="895"/>
      <c r="BS115" s="895"/>
      <c r="BT115" s="895"/>
      <c r="BU115" s="895"/>
      <c r="BV115" s="895" t="s">
        <v>433</v>
      </c>
      <c r="BW115" s="895"/>
      <c r="BX115" s="895"/>
      <c r="BY115" s="895"/>
      <c r="BZ115" s="895"/>
      <c r="CA115" s="895" t="s">
        <v>433</v>
      </c>
      <c r="CB115" s="895"/>
      <c r="CC115" s="895"/>
      <c r="CD115" s="895"/>
      <c r="CE115" s="895"/>
      <c r="CF115" s="956" t="s">
        <v>433</v>
      </c>
      <c r="CG115" s="957"/>
      <c r="CH115" s="957"/>
      <c r="CI115" s="957"/>
      <c r="CJ115" s="957"/>
      <c r="CK115" s="1012"/>
      <c r="CL115" s="899"/>
      <c r="CM115" s="893" t="s">
        <v>448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431</v>
      </c>
      <c r="DH115" s="858"/>
      <c r="DI115" s="858"/>
      <c r="DJ115" s="858"/>
      <c r="DK115" s="859"/>
      <c r="DL115" s="860" t="s">
        <v>433</v>
      </c>
      <c r="DM115" s="858"/>
      <c r="DN115" s="858"/>
      <c r="DO115" s="858"/>
      <c r="DP115" s="859"/>
      <c r="DQ115" s="860" t="s">
        <v>433</v>
      </c>
      <c r="DR115" s="858"/>
      <c r="DS115" s="858"/>
      <c r="DT115" s="858"/>
      <c r="DU115" s="859"/>
      <c r="DV115" s="905" t="s">
        <v>433</v>
      </c>
      <c r="DW115" s="906"/>
      <c r="DX115" s="906"/>
      <c r="DY115" s="906"/>
      <c r="DZ115" s="907"/>
    </row>
    <row r="116" spans="1:130" s="246" customFormat="1" ht="26.25" customHeight="1" x14ac:dyDescent="0.15">
      <c r="A116" s="1001"/>
      <c r="B116" s="1002"/>
      <c r="C116" s="961" t="s">
        <v>449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433</v>
      </c>
      <c r="AB116" s="858"/>
      <c r="AC116" s="858"/>
      <c r="AD116" s="858"/>
      <c r="AE116" s="859"/>
      <c r="AF116" s="860" t="s">
        <v>433</v>
      </c>
      <c r="AG116" s="858"/>
      <c r="AH116" s="858"/>
      <c r="AI116" s="858"/>
      <c r="AJ116" s="859"/>
      <c r="AK116" s="860" t="s">
        <v>433</v>
      </c>
      <c r="AL116" s="858"/>
      <c r="AM116" s="858"/>
      <c r="AN116" s="858"/>
      <c r="AO116" s="859"/>
      <c r="AP116" s="905" t="s">
        <v>433</v>
      </c>
      <c r="AQ116" s="906"/>
      <c r="AR116" s="906"/>
      <c r="AS116" s="906"/>
      <c r="AT116" s="907"/>
      <c r="AU116" s="1017"/>
      <c r="AV116" s="1018"/>
      <c r="AW116" s="1018"/>
      <c r="AX116" s="1018"/>
      <c r="AY116" s="1018"/>
      <c r="AZ116" s="944" t="s">
        <v>450</v>
      </c>
      <c r="BA116" s="945"/>
      <c r="BB116" s="945"/>
      <c r="BC116" s="945"/>
      <c r="BD116" s="945"/>
      <c r="BE116" s="945"/>
      <c r="BF116" s="945"/>
      <c r="BG116" s="945"/>
      <c r="BH116" s="945"/>
      <c r="BI116" s="945"/>
      <c r="BJ116" s="945"/>
      <c r="BK116" s="945"/>
      <c r="BL116" s="945"/>
      <c r="BM116" s="945"/>
      <c r="BN116" s="945"/>
      <c r="BO116" s="945"/>
      <c r="BP116" s="946"/>
      <c r="BQ116" s="894" t="s">
        <v>433</v>
      </c>
      <c r="BR116" s="895"/>
      <c r="BS116" s="895"/>
      <c r="BT116" s="895"/>
      <c r="BU116" s="895"/>
      <c r="BV116" s="895" t="s">
        <v>433</v>
      </c>
      <c r="BW116" s="895"/>
      <c r="BX116" s="895"/>
      <c r="BY116" s="895"/>
      <c r="BZ116" s="895"/>
      <c r="CA116" s="895" t="s">
        <v>433</v>
      </c>
      <c r="CB116" s="895"/>
      <c r="CC116" s="895"/>
      <c r="CD116" s="895"/>
      <c r="CE116" s="895"/>
      <c r="CF116" s="956" t="s">
        <v>433</v>
      </c>
      <c r="CG116" s="957"/>
      <c r="CH116" s="957"/>
      <c r="CI116" s="957"/>
      <c r="CJ116" s="957"/>
      <c r="CK116" s="1012"/>
      <c r="CL116" s="899"/>
      <c r="CM116" s="902" t="s">
        <v>451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433</v>
      </c>
      <c r="DH116" s="858"/>
      <c r="DI116" s="858"/>
      <c r="DJ116" s="858"/>
      <c r="DK116" s="859"/>
      <c r="DL116" s="860" t="s">
        <v>433</v>
      </c>
      <c r="DM116" s="858"/>
      <c r="DN116" s="858"/>
      <c r="DO116" s="858"/>
      <c r="DP116" s="859"/>
      <c r="DQ116" s="860" t="s">
        <v>433</v>
      </c>
      <c r="DR116" s="858"/>
      <c r="DS116" s="858"/>
      <c r="DT116" s="858"/>
      <c r="DU116" s="859"/>
      <c r="DV116" s="905" t="s">
        <v>433</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452</v>
      </c>
      <c r="Z117" s="984"/>
      <c r="AA117" s="989">
        <v>875897</v>
      </c>
      <c r="AB117" s="990"/>
      <c r="AC117" s="990"/>
      <c r="AD117" s="990"/>
      <c r="AE117" s="991"/>
      <c r="AF117" s="992">
        <v>959000</v>
      </c>
      <c r="AG117" s="990"/>
      <c r="AH117" s="990"/>
      <c r="AI117" s="990"/>
      <c r="AJ117" s="991"/>
      <c r="AK117" s="992">
        <v>964812</v>
      </c>
      <c r="AL117" s="990"/>
      <c r="AM117" s="990"/>
      <c r="AN117" s="990"/>
      <c r="AO117" s="991"/>
      <c r="AP117" s="993"/>
      <c r="AQ117" s="994"/>
      <c r="AR117" s="994"/>
      <c r="AS117" s="994"/>
      <c r="AT117" s="995"/>
      <c r="AU117" s="1017"/>
      <c r="AV117" s="1018"/>
      <c r="AW117" s="1018"/>
      <c r="AX117" s="1018"/>
      <c r="AY117" s="1018"/>
      <c r="AZ117" s="944" t="s">
        <v>453</v>
      </c>
      <c r="BA117" s="945"/>
      <c r="BB117" s="945"/>
      <c r="BC117" s="945"/>
      <c r="BD117" s="945"/>
      <c r="BE117" s="945"/>
      <c r="BF117" s="945"/>
      <c r="BG117" s="945"/>
      <c r="BH117" s="945"/>
      <c r="BI117" s="945"/>
      <c r="BJ117" s="945"/>
      <c r="BK117" s="945"/>
      <c r="BL117" s="945"/>
      <c r="BM117" s="945"/>
      <c r="BN117" s="945"/>
      <c r="BO117" s="945"/>
      <c r="BP117" s="946"/>
      <c r="BQ117" s="894" t="s">
        <v>454</v>
      </c>
      <c r="BR117" s="895"/>
      <c r="BS117" s="895"/>
      <c r="BT117" s="895"/>
      <c r="BU117" s="895"/>
      <c r="BV117" s="895" t="s">
        <v>455</v>
      </c>
      <c r="BW117" s="895"/>
      <c r="BX117" s="895"/>
      <c r="BY117" s="895"/>
      <c r="BZ117" s="895"/>
      <c r="CA117" s="895" t="s">
        <v>456</v>
      </c>
      <c r="CB117" s="895"/>
      <c r="CC117" s="895"/>
      <c r="CD117" s="895"/>
      <c r="CE117" s="895"/>
      <c r="CF117" s="956" t="s">
        <v>457</v>
      </c>
      <c r="CG117" s="957"/>
      <c r="CH117" s="957"/>
      <c r="CI117" s="957"/>
      <c r="CJ117" s="957"/>
      <c r="CK117" s="1012"/>
      <c r="CL117" s="899"/>
      <c r="CM117" s="902" t="s">
        <v>458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456</v>
      </c>
      <c r="DH117" s="858"/>
      <c r="DI117" s="858"/>
      <c r="DJ117" s="858"/>
      <c r="DK117" s="859"/>
      <c r="DL117" s="860" t="s">
        <v>454</v>
      </c>
      <c r="DM117" s="858"/>
      <c r="DN117" s="858"/>
      <c r="DO117" s="858"/>
      <c r="DP117" s="859"/>
      <c r="DQ117" s="860" t="s">
        <v>457</v>
      </c>
      <c r="DR117" s="858"/>
      <c r="DS117" s="858"/>
      <c r="DT117" s="858"/>
      <c r="DU117" s="859"/>
      <c r="DV117" s="905" t="s">
        <v>455</v>
      </c>
      <c r="DW117" s="906"/>
      <c r="DX117" s="906"/>
      <c r="DY117" s="906"/>
      <c r="DZ117" s="907"/>
    </row>
    <row r="118" spans="1:130" s="246" customFormat="1" ht="26.25" customHeight="1" x14ac:dyDescent="0.15">
      <c r="A118" s="982" t="s">
        <v>425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423</v>
      </c>
      <c r="AB118" s="983"/>
      <c r="AC118" s="983"/>
      <c r="AD118" s="983"/>
      <c r="AE118" s="984"/>
      <c r="AF118" s="985" t="s">
        <v>302</v>
      </c>
      <c r="AG118" s="983"/>
      <c r="AH118" s="983"/>
      <c r="AI118" s="983"/>
      <c r="AJ118" s="984"/>
      <c r="AK118" s="985" t="s">
        <v>301</v>
      </c>
      <c r="AL118" s="983"/>
      <c r="AM118" s="983"/>
      <c r="AN118" s="983"/>
      <c r="AO118" s="984"/>
      <c r="AP118" s="986" t="s">
        <v>424</v>
      </c>
      <c r="AQ118" s="987"/>
      <c r="AR118" s="987"/>
      <c r="AS118" s="987"/>
      <c r="AT118" s="988"/>
      <c r="AU118" s="1017"/>
      <c r="AV118" s="1018"/>
      <c r="AW118" s="1018"/>
      <c r="AX118" s="1018"/>
      <c r="AY118" s="1018"/>
      <c r="AZ118" s="960" t="s">
        <v>459</v>
      </c>
      <c r="BA118" s="961"/>
      <c r="BB118" s="961"/>
      <c r="BC118" s="961"/>
      <c r="BD118" s="961"/>
      <c r="BE118" s="961"/>
      <c r="BF118" s="961"/>
      <c r="BG118" s="961"/>
      <c r="BH118" s="961"/>
      <c r="BI118" s="961"/>
      <c r="BJ118" s="961"/>
      <c r="BK118" s="961"/>
      <c r="BL118" s="961"/>
      <c r="BM118" s="961"/>
      <c r="BN118" s="961"/>
      <c r="BO118" s="961"/>
      <c r="BP118" s="962"/>
      <c r="BQ118" s="963" t="s">
        <v>457</v>
      </c>
      <c r="BR118" s="926"/>
      <c r="BS118" s="926"/>
      <c r="BT118" s="926"/>
      <c r="BU118" s="926"/>
      <c r="BV118" s="926" t="s">
        <v>454</v>
      </c>
      <c r="BW118" s="926"/>
      <c r="BX118" s="926"/>
      <c r="BY118" s="926"/>
      <c r="BZ118" s="926"/>
      <c r="CA118" s="926" t="s">
        <v>456</v>
      </c>
      <c r="CB118" s="926"/>
      <c r="CC118" s="926"/>
      <c r="CD118" s="926"/>
      <c r="CE118" s="926"/>
      <c r="CF118" s="956" t="s">
        <v>460</v>
      </c>
      <c r="CG118" s="957"/>
      <c r="CH118" s="957"/>
      <c r="CI118" s="957"/>
      <c r="CJ118" s="957"/>
      <c r="CK118" s="1012"/>
      <c r="CL118" s="899"/>
      <c r="CM118" s="902" t="s">
        <v>461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454</v>
      </c>
      <c r="DH118" s="858"/>
      <c r="DI118" s="858"/>
      <c r="DJ118" s="858"/>
      <c r="DK118" s="859"/>
      <c r="DL118" s="860" t="s">
        <v>460</v>
      </c>
      <c r="DM118" s="858"/>
      <c r="DN118" s="858"/>
      <c r="DO118" s="858"/>
      <c r="DP118" s="859"/>
      <c r="DQ118" s="860" t="s">
        <v>127</v>
      </c>
      <c r="DR118" s="858"/>
      <c r="DS118" s="858"/>
      <c r="DT118" s="858"/>
      <c r="DU118" s="859"/>
      <c r="DV118" s="905" t="s">
        <v>454</v>
      </c>
      <c r="DW118" s="906"/>
      <c r="DX118" s="906"/>
      <c r="DY118" s="906"/>
      <c r="DZ118" s="907"/>
    </row>
    <row r="119" spans="1:130" s="246" customFormat="1" ht="26.25" customHeight="1" x14ac:dyDescent="0.15">
      <c r="A119" s="896" t="s">
        <v>428</v>
      </c>
      <c r="B119" s="897"/>
      <c r="C119" s="972" t="s">
        <v>429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431</v>
      </c>
      <c r="AB119" s="976"/>
      <c r="AC119" s="976"/>
      <c r="AD119" s="976"/>
      <c r="AE119" s="977"/>
      <c r="AF119" s="978" t="s">
        <v>460</v>
      </c>
      <c r="AG119" s="976"/>
      <c r="AH119" s="976"/>
      <c r="AI119" s="976"/>
      <c r="AJ119" s="977"/>
      <c r="AK119" s="978" t="s">
        <v>431</v>
      </c>
      <c r="AL119" s="976"/>
      <c r="AM119" s="976"/>
      <c r="AN119" s="976"/>
      <c r="AO119" s="977"/>
      <c r="AP119" s="979" t="s">
        <v>456</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462</v>
      </c>
      <c r="BP119" s="959"/>
      <c r="BQ119" s="963">
        <v>14362739</v>
      </c>
      <c r="BR119" s="926"/>
      <c r="BS119" s="926"/>
      <c r="BT119" s="926"/>
      <c r="BU119" s="926"/>
      <c r="BV119" s="926">
        <v>14329202</v>
      </c>
      <c r="BW119" s="926"/>
      <c r="BX119" s="926"/>
      <c r="BY119" s="926"/>
      <c r="BZ119" s="926"/>
      <c r="CA119" s="926">
        <v>15005631</v>
      </c>
      <c r="CB119" s="926"/>
      <c r="CC119" s="926"/>
      <c r="CD119" s="926"/>
      <c r="CE119" s="926"/>
      <c r="CF119" s="824"/>
      <c r="CG119" s="825"/>
      <c r="CH119" s="825"/>
      <c r="CI119" s="825"/>
      <c r="CJ119" s="915"/>
      <c r="CK119" s="1013"/>
      <c r="CL119" s="901"/>
      <c r="CM119" s="919" t="s">
        <v>463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183966</v>
      </c>
      <c r="DH119" s="841"/>
      <c r="DI119" s="841"/>
      <c r="DJ119" s="841"/>
      <c r="DK119" s="842"/>
      <c r="DL119" s="843">
        <v>147173</v>
      </c>
      <c r="DM119" s="841"/>
      <c r="DN119" s="841"/>
      <c r="DO119" s="841"/>
      <c r="DP119" s="842"/>
      <c r="DQ119" s="843">
        <v>110379</v>
      </c>
      <c r="DR119" s="841"/>
      <c r="DS119" s="841"/>
      <c r="DT119" s="841"/>
      <c r="DU119" s="842"/>
      <c r="DV119" s="929">
        <v>2.1</v>
      </c>
      <c r="DW119" s="930"/>
      <c r="DX119" s="930"/>
      <c r="DY119" s="930"/>
      <c r="DZ119" s="931"/>
    </row>
    <row r="120" spans="1:130" s="246" customFormat="1" ht="26.25" customHeight="1" x14ac:dyDescent="0.15">
      <c r="A120" s="898"/>
      <c r="B120" s="899"/>
      <c r="C120" s="902" t="s">
        <v>435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460</v>
      </c>
      <c r="AB120" s="858"/>
      <c r="AC120" s="858"/>
      <c r="AD120" s="858"/>
      <c r="AE120" s="859"/>
      <c r="AF120" s="860" t="s">
        <v>127</v>
      </c>
      <c r="AG120" s="858"/>
      <c r="AH120" s="858"/>
      <c r="AI120" s="858"/>
      <c r="AJ120" s="859"/>
      <c r="AK120" s="860" t="s">
        <v>127</v>
      </c>
      <c r="AL120" s="858"/>
      <c r="AM120" s="858"/>
      <c r="AN120" s="858"/>
      <c r="AO120" s="859"/>
      <c r="AP120" s="905" t="s">
        <v>456</v>
      </c>
      <c r="AQ120" s="906"/>
      <c r="AR120" s="906"/>
      <c r="AS120" s="906"/>
      <c r="AT120" s="907"/>
      <c r="AU120" s="964" t="s">
        <v>464</v>
      </c>
      <c r="AV120" s="965"/>
      <c r="AW120" s="965"/>
      <c r="AX120" s="965"/>
      <c r="AY120" s="966"/>
      <c r="AZ120" s="941" t="s">
        <v>465</v>
      </c>
      <c r="BA120" s="886"/>
      <c r="BB120" s="886"/>
      <c r="BC120" s="886"/>
      <c r="BD120" s="886"/>
      <c r="BE120" s="886"/>
      <c r="BF120" s="886"/>
      <c r="BG120" s="886"/>
      <c r="BH120" s="886"/>
      <c r="BI120" s="886"/>
      <c r="BJ120" s="886"/>
      <c r="BK120" s="886"/>
      <c r="BL120" s="886"/>
      <c r="BM120" s="886"/>
      <c r="BN120" s="886"/>
      <c r="BO120" s="886"/>
      <c r="BP120" s="887"/>
      <c r="BQ120" s="942">
        <v>2883699</v>
      </c>
      <c r="BR120" s="923"/>
      <c r="BS120" s="923"/>
      <c r="BT120" s="923"/>
      <c r="BU120" s="923"/>
      <c r="BV120" s="923">
        <v>2720898</v>
      </c>
      <c r="BW120" s="923"/>
      <c r="BX120" s="923"/>
      <c r="BY120" s="923"/>
      <c r="BZ120" s="923"/>
      <c r="CA120" s="923">
        <v>2731341</v>
      </c>
      <c r="CB120" s="923"/>
      <c r="CC120" s="923"/>
      <c r="CD120" s="923"/>
      <c r="CE120" s="923"/>
      <c r="CF120" s="947">
        <v>53.1</v>
      </c>
      <c r="CG120" s="948"/>
      <c r="CH120" s="948"/>
      <c r="CI120" s="948"/>
      <c r="CJ120" s="948"/>
      <c r="CK120" s="949" t="s">
        <v>466</v>
      </c>
      <c r="CL120" s="933"/>
      <c r="CM120" s="933"/>
      <c r="CN120" s="933"/>
      <c r="CO120" s="934"/>
      <c r="CP120" s="953" t="s">
        <v>467</v>
      </c>
      <c r="CQ120" s="954"/>
      <c r="CR120" s="954"/>
      <c r="CS120" s="954"/>
      <c r="CT120" s="954"/>
      <c r="CU120" s="954"/>
      <c r="CV120" s="954"/>
      <c r="CW120" s="954"/>
      <c r="CX120" s="954"/>
      <c r="CY120" s="954"/>
      <c r="CZ120" s="954"/>
      <c r="DA120" s="954"/>
      <c r="DB120" s="954"/>
      <c r="DC120" s="954"/>
      <c r="DD120" s="954"/>
      <c r="DE120" s="954"/>
      <c r="DF120" s="955"/>
      <c r="DG120" s="942">
        <v>3386436</v>
      </c>
      <c r="DH120" s="923"/>
      <c r="DI120" s="923"/>
      <c r="DJ120" s="923"/>
      <c r="DK120" s="923"/>
      <c r="DL120" s="923">
        <v>3155291</v>
      </c>
      <c r="DM120" s="923"/>
      <c r="DN120" s="923"/>
      <c r="DO120" s="923"/>
      <c r="DP120" s="923"/>
      <c r="DQ120" s="923">
        <v>3051745</v>
      </c>
      <c r="DR120" s="923"/>
      <c r="DS120" s="923"/>
      <c r="DT120" s="923"/>
      <c r="DU120" s="923"/>
      <c r="DV120" s="924">
        <v>59.3</v>
      </c>
      <c r="DW120" s="924"/>
      <c r="DX120" s="924"/>
      <c r="DY120" s="924"/>
      <c r="DZ120" s="925"/>
    </row>
    <row r="121" spans="1:130" s="246" customFormat="1" ht="26.25" customHeight="1" x14ac:dyDescent="0.15">
      <c r="A121" s="898"/>
      <c r="B121" s="899"/>
      <c r="C121" s="944" t="s">
        <v>468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456</v>
      </c>
      <c r="AB121" s="858"/>
      <c r="AC121" s="858"/>
      <c r="AD121" s="858"/>
      <c r="AE121" s="859"/>
      <c r="AF121" s="860" t="s">
        <v>455</v>
      </c>
      <c r="AG121" s="858"/>
      <c r="AH121" s="858"/>
      <c r="AI121" s="858"/>
      <c r="AJ121" s="859"/>
      <c r="AK121" s="860" t="s">
        <v>456</v>
      </c>
      <c r="AL121" s="858"/>
      <c r="AM121" s="858"/>
      <c r="AN121" s="858"/>
      <c r="AO121" s="859"/>
      <c r="AP121" s="905" t="s">
        <v>469</v>
      </c>
      <c r="AQ121" s="906"/>
      <c r="AR121" s="906"/>
      <c r="AS121" s="906"/>
      <c r="AT121" s="907"/>
      <c r="AU121" s="967"/>
      <c r="AV121" s="968"/>
      <c r="AW121" s="968"/>
      <c r="AX121" s="968"/>
      <c r="AY121" s="969"/>
      <c r="AZ121" s="893" t="s">
        <v>470</v>
      </c>
      <c r="BA121" s="828"/>
      <c r="BB121" s="828"/>
      <c r="BC121" s="828"/>
      <c r="BD121" s="828"/>
      <c r="BE121" s="828"/>
      <c r="BF121" s="828"/>
      <c r="BG121" s="828"/>
      <c r="BH121" s="828"/>
      <c r="BI121" s="828"/>
      <c r="BJ121" s="828"/>
      <c r="BK121" s="828"/>
      <c r="BL121" s="828"/>
      <c r="BM121" s="828"/>
      <c r="BN121" s="828"/>
      <c r="BO121" s="828"/>
      <c r="BP121" s="829"/>
      <c r="BQ121" s="894">
        <v>2791342</v>
      </c>
      <c r="BR121" s="895"/>
      <c r="BS121" s="895"/>
      <c r="BT121" s="895"/>
      <c r="BU121" s="895"/>
      <c r="BV121" s="895">
        <v>2708054</v>
      </c>
      <c r="BW121" s="895"/>
      <c r="BX121" s="895"/>
      <c r="BY121" s="895"/>
      <c r="BZ121" s="895"/>
      <c r="CA121" s="895">
        <v>2563466</v>
      </c>
      <c r="CB121" s="895"/>
      <c r="CC121" s="895"/>
      <c r="CD121" s="895"/>
      <c r="CE121" s="895"/>
      <c r="CF121" s="956">
        <v>49.8</v>
      </c>
      <c r="CG121" s="957"/>
      <c r="CH121" s="957"/>
      <c r="CI121" s="957"/>
      <c r="CJ121" s="957"/>
      <c r="CK121" s="950"/>
      <c r="CL121" s="936"/>
      <c r="CM121" s="936"/>
      <c r="CN121" s="936"/>
      <c r="CO121" s="937"/>
      <c r="CP121" s="916" t="s">
        <v>471</v>
      </c>
      <c r="CQ121" s="917"/>
      <c r="CR121" s="917"/>
      <c r="CS121" s="917"/>
      <c r="CT121" s="917"/>
      <c r="CU121" s="917"/>
      <c r="CV121" s="917"/>
      <c r="CW121" s="917"/>
      <c r="CX121" s="917"/>
      <c r="CY121" s="917"/>
      <c r="CZ121" s="917"/>
      <c r="DA121" s="917"/>
      <c r="DB121" s="917"/>
      <c r="DC121" s="917"/>
      <c r="DD121" s="917"/>
      <c r="DE121" s="917"/>
      <c r="DF121" s="918"/>
      <c r="DG121" s="894">
        <v>275</v>
      </c>
      <c r="DH121" s="895"/>
      <c r="DI121" s="895"/>
      <c r="DJ121" s="895"/>
      <c r="DK121" s="895"/>
      <c r="DL121" s="895">
        <v>265</v>
      </c>
      <c r="DM121" s="895"/>
      <c r="DN121" s="895"/>
      <c r="DO121" s="895"/>
      <c r="DP121" s="895"/>
      <c r="DQ121" s="895">
        <v>254</v>
      </c>
      <c r="DR121" s="895"/>
      <c r="DS121" s="895"/>
      <c r="DT121" s="895"/>
      <c r="DU121" s="895"/>
      <c r="DV121" s="872">
        <v>0</v>
      </c>
      <c r="DW121" s="872"/>
      <c r="DX121" s="872"/>
      <c r="DY121" s="872"/>
      <c r="DZ121" s="873"/>
    </row>
    <row r="122" spans="1:130" s="246" customFormat="1" ht="26.25" customHeight="1" x14ac:dyDescent="0.15">
      <c r="A122" s="898"/>
      <c r="B122" s="899"/>
      <c r="C122" s="902" t="s">
        <v>445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456</v>
      </c>
      <c r="AB122" s="858"/>
      <c r="AC122" s="858"/>
      <c r="AD122" s="858"/>
      <c r="AE122" s="859"/>
      <c r="AF122" s="860" t="s">
        <v>469</v>
      </c>
      <c r="AG122" s="858"/>
      <c r="AH122" s="858"/>
      <c r="AI122" s="858"/>
      <c r="AJ122" s="859"/>
      <c r="AK122" s="860" t="s">
        <v>460</v>
      </c>
      <c r="AL122" s="858"/>
      <c r="AM122" s="858"/>
      <c r="AN122" s="858"/>
      <c r="AO122" s="859"/>
      <c r="AP122" s="905" t="s">
        <v>456</v>
      </c>
      <c r="AQ122" s="906"/>
      <c r="AR122" s="906"/>
      <c r="AS122" s="906"/>
      <c r="AT122" s="907"/>
      <c r="AU122" s="967"/>
      <c r="AV122" s="968"/>
      <c r="AW122" s="968"/>
      <c r="AX122" s="968"/>
      <c r="AY122" s="969"/>
      <c r="AZ122" s="960" t="s">
        <v>472</v>
      </c>
      <c r="BA122" s="961"/>
      <c r="BB122" s="961"/>
      <c r="BC122" s="961"/>
      <c r="BD122" s="961"/>
      <c r="BE122" s="961"/>
      <c r="BF122" s="961"/>
      <c r="BG122" s="961"/>
      <c r="BH122" s="961"/>
      <c r="BI122" s="961"/>
      <c r="BJ122" s="961"/>
      <c r="BK122" s="961"/>
      <c r="BL122" s="961"/>
      <c r="BM122" s="961"/>
      <c r="BN122" s="961"/>
      <c r="BO122" s="961"/>
      <c r="BP122" s="962"/>
      <c r="BQ122" s="963">
        <v>7149784</v>
      </c>
      <c r="BR122" s="926"/>
      <c r="BS122" s="926"/>
      <c r="BT122" s="926"/>
      <c r="BU122" s="926"/>
      <c r="BV122" s="926">
        <v>7276971</v>
      </c>
      <c r="BW122" s="926"/>
      <c r="BX122" s="926"/>
      <c r="BY122" s="926"/>
      <c r="BZ122" s="926"/>
      <c r="CA122" s="926">
        <v>7645936</v>
      </c>
      <c r="CB122" s="926"/>
      <c r="CC122" s="926"/>
      <c r="CD122" s="926"/>
      <c r="CE122" s="926"/>
      <c r="CF122" s="927">
        <v>148.5</v>
      </c>
      <c r="CG122" s="928"/>
      <c r="CH122" s="928"/>
      <c r="CI122" s="928"/>
      <c r="CJ122" s="928"/>
      <c r="CK122" s="950"/>
      <c r="CL122" s="936"/>
      <c r="CM122" s="936"/>
      <c r="CN122" s="936"/>
      <c r="CO122" s="937"/>
      <c r="CP122" s="916" t="s">
        <v>473</v>
      </c>
      <c r="CQ122" s="917"/>
      <c r="CR122" s="917"/>
      <c r="CS122" s="917"/>
      <c r="CT122" s="917"/>
      <c r="CU122" s="917"/>
      <c r="CV122" s="917"/>
      <c r="CW122" s="917"/>
      <c r="CX122" s="917"/>
      <c r="CY122" s="917"/>
      <c r="CZ122" s="917"/>
      <c r="DA122" s="917"/>
      <c r="DB122" s="917"/>
      <c r="DC122" s="917"/>
      <c r="DD122" s="917"/>
      <c r="DE122" s="917"/>
      <c r="DF122" s="918"/>
      <c r="DG122" s="894" t="s">
        <v>456</v>
      </c>
      <c r="DH122" s="895"/>
      <c r="DI122" s="895"/>
      <c r="DJ122" s="895"/>
      <c r="DK122" s="895"/>
      <c r="DL122" s="895" t="s">
        <v>454</v>
      </c>
      <c r="DM122" s="895"/>
      <c r="DN122" s="895"/>
      <c r="DO122" s="895"/>
      <c r="DP122" s="895"/>
      <c r="DQ122" s="895" t="s">
        <v>454</v>
      </c>
      <c r="DR122" s="895"/>
      <c r="DS122" s="895"/>
      <c r="DT122" s="895"/>
      <c r="DU122" s="895"/>
      <c r="DV122" s="872" t="s">
        <v>469</v>
      </c>
      <c r="DW122" s="872"/>
      <c r="DX122" s="872"/>
      <c r="DY122" s="872"/>
      <c r="DZ122" s="873"/>
    </row>
    <row r="123" spans="1:130" s="246" customFormat="1" ht="26.25" customHeight="1" x14ac:dyDescent="0.15">
      <c r="A123" s="898"/>
      <c r="B123" s="899"/>
      <c r="C123" s="902" t="s">
        <v>451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469</v>
      </c>
      <c r="AB123" s="858"/>
      <c r="AC123" s="858"/>
      <c r="AD123" s="858"/>
      <c r="AE123" s="859"/>
      <c r="AF123" s="860" t="s">
        <v>127</v>
      </c>
      <c r="AG123" s="858"/>
      <c r="AH123" s="858"/>
      <c r="AI123" s="858"/>
      <c r="AJ123" s="859"/>
      <c r="AK123" s="860" t="s">
        <v>457</v>
      </c>
      <c r="AL123" s="858"/>
      <c r="AM123" s="858"/>
      <c r="AN123" s="858"/>
      <c r="AO123" s="859"/>
      <c r="AP123" s="905" t="s">
        <v>456</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474</v>
      </c>
      <c r="BP123" s="959"/>
      <c r="BQ123" s="913">
        <v>12824825</v>
      </c>
      <c r="BR123" s="914"/>
      <c r="BS123" s="914"/>
      <c r="BT123" s="914"/>
      <c r="BU123" s="914"/>
      <c r="BV123" s="914">
        <v>12705923</v>
      </c>
      <c r="BW123" s="914"/>
      <c r="BX123" s="914"/>
      <c r="BY123" s="914"/>
      <c r="BZ123" s="914"/>
      <c r="CA123" s="914">
        <v>12940743</v>
      </c>
      <c r="CB123" s="914"/>
      <c r="CC123" s="914"/>
      <c r="CD123" s="914"/>
      <c r="CE123" s="914"/>
      <c r="CF123" s="824"/>
      <c r="CG123" s="825"/>
      <c r="CH123" s="825"/>
      <c r="CI123" s="825"/>
      <c r="CJ123" s="915"/>
      <c r="CK123" s="950"/>
      <c r="CL123" s="936"/>
      <c r="CM123" s="936"/>
      <c r="CN123" s="936"/>
      <c r="CO123" s="937"/>
      <c r="CP123" s="916" t="s">
        <v>475</v>
      </c>
      <c r="CQ123" s="917"/>
      <c r="CR123" s="917"/>
      <c r="CS123" s="917"/>
      <c r="CT123" s="917"/>
      <c r="CU123" s="917"/>
      <c r="CV123" s="917"/>
      <c r="CW123" s="917"/>
      <c r="CX123" s="917"/>
      <c r="CY123" s="917"/>
      <c r="CZ123" s="917"/>
      <c r="DA123" s="917"/>
      <c r="DB123" s="917"/>
      <c r="DC123" s="917"/>
      <c r="DD123" s="917"/>
      <c r="DE123" s="917"/>
      <c r="DF123" s="918"/>
      <c r="DG123" s="857" t="s">
        <v>457</v>
      </c>
      <c r="DH123" s="858"/>
      <c r="DI123" s="858"/>
      <c r="DJ123" s="858"/>
      <c r="DK123" s="859"/>
      <c r="DL123" s="860" t="s">
        <v>457</v>
      </c>
      <c r="DM123" s="858"/>
      <c r="DN123" s="858"/>
      <c r="DO123" s="858"/>
      <c r="DP123" s="859"/>
      <c r="DQ123" s="860" t="s">
        <v>454</v>
      </c>
      <c r="DR123" s="858"/>
      <c r="DS123" s="858"/>
      <c r="DT123" s="858"/>
      <c r="DU123" s="859"/>
      <c r="DV123" s="905" t="s">
        <v>454</v>
      </c>
      <c r="DW123" s="906"/>
      <c r="DX123" s="906"/>
      <c r="DY123" s="906"/>
      <c r="DZ123" s="907"/>
    </row>
    <row r="124" spans="1:130" s="246" customFormat="1" ht="26.25" customHeight="1" thickBot="1" x14ac:dyDescent="0.2">
      <c r="A124" s="898"/>
      <c r="B124" s="899"/>
      <c r="C124" s="902" t="s">
        <v>458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460</v>
      </c>
      <c r="AB124" s="858"/>
      <c r="AC124" s="858"/>
      <c r="AD124" s="858"/>
      <c r="AE124" s="859"/>
      <c r="AF124" s="860" t="s">
        <v>456</v>
      </c>
      <c r="AG124" s="858"/>
      <c r="AH124" s="858"/>
      <c r="AI124" s="858"/>
      <c r="AJ124" s="859"/>
      <c r="AK124" s="860" t="s">
        <v>454</v>
      </c>
      <c r="AL124" s="858"/>
      <c r="AM124" s="858"/>
      <c r="AN124" s="858"/>
      <c r="AO124" s="859"/>
      <c r="AP124" s="905" t="s">
        <v>454</v>
      </c>
      <c r="AQ124" s="906"/>
      <c r="AR124" s="906"/>
      <c r="AS124" s="906"/>
      <c r="AT124" s="907"/>
      <c r="AU124" s="908" t="s">
        <v>476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30.1</v>
      </c>
      <c r="BR124" s="912"/>
      <c r="BS124" s="912"/>
      <c r="BT124" s="912"/>
      <c r="BU124" s="912"/>
      <c r="BV124" s="912">
        <v>31.6</v>
      </c>
      <c r="BW124" s="912"/>
      <c r="BX124" s="912"/>
      <c r="BY124" s="912"/>
      <c r="BZ124" s="912"/>
      <c r="CA124" s="912">
        <v>40.1</v>
      </c>
      <c r="CB124" s="912"/>
      <c r="CC124" s="912"/>
      <c r="CD124" s="912"/>
      <c r="CE124" s="912"/>
      <c r="CF124" s="802"/>
      <c r="CG124" s="803"/>
      <c r="CH124" s="803"/>
      <c r="CI124" s="803"/>
      <c r="CJ124" s="943"/>
      <c r="CK124" s="951"/>
      <c r="CL124" s="951"/>
      <c r="CM124" s="951"/>
      <c r="CN124" s="951"/>
      <c r="CO124" s="952"/>
      <c r="CP124" s="916" t="s">
        <v>477</v>
      </c>
      <c r="CQ124" s="917"/>
      <c r="CR124" s="917"/>
      <c r="CS124" s="917"/>
      <c r="CT124" s="917"/>
      <c r="CU124" s="917"/>
      <c r="CV124" s="917"/>
      <c r="CW124" s="917"/>
      <c r="CX124" s="917"/>
      <c r="CY124" s="917"/>
      <c r="CZ124" s="917"/>
      <c r="DA124" s="917"/>
      <c r="DB124" s="917"/>
      <c r="DC124" s="917"/>
      <c r="DD124" s="917"/>
      <c r="DE124" s="917"/>
      <c r="DF124" s="918"/>
      <c r="DG124" s="840" t="s">
        <v>478</v>
      </c>
      <c r="DH124" s="841"/>
      <c r="DI124" s="841"/>
      <c r="DJ124" s="841"/>
      <c r="DK124" s="842"/>
      <c r="DL124" s="843" t="s">
        <v>479</v>
      </c>
      <c r="DM124" s="841"/>
      <c r="DN124" s="841"/>
      <c r="DO124" s="841"/>
      <c r="DP124" s="842"/>
      <c r="DQ124" s="843" t="s">
        <v>385</v>
      </c>
      <c r="DR124" s="841"/>
      <c r="DS124" s="841"/>
      <c r="DT124" s="841"/>
      <c r="DU124" s="842"/>
      <c r="DV124" s="929" t="s">
        <v>457</v>
      </c>
      <c r="DW124" s="930"/>
      <c r="DX124" s="930"/>
      <c r="DY124" s="930"/>
      <c r="DZ124" s="931"/>
    </row>
    <row r="125" spans="1:130" s="246" customFormat="1" ht="26.25" customHeight="1" x14ac:dyDescent="0.15">
      <c r="A125" s="898"/>
      <c r="B125" s="899"/>
      <c r="C125" s="902" t="s">
        <v>461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480</v>
      </c>
      <c r="AB125" s="858"/>
      <c r="AC125" s="858"/>
      <c r="AD125" s="858"/>
      <c r="AE125" s="859"/>
      <c r="AF125" s="860" t="s">
        <v>457</v>
      </c>
      <c r="AG125" s="858"/>
      <c r="AH125" s="858"/>
      <c r="AI125" s="858"/>
      <c r="AJ125" s="859"/>
      <c r="AK125" s="860" t="s">
        <v>385</v>
      </c>
      <c r="AL125" s="858"/>
      <c r="AM125" s="858"/>
      <c r="AN125" s="858"/>
      <c r="AO125" s="859"/>
      <c r="AP125" s="905" t="s">
        <v>456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481</v>
      </c>
      <c r="CL125" s="933"/>
      <c r="CM125" s="933"/>
      <c r="CN125" s="933"/>
      <c r="CO125" s="934"/>
      <c r="CP125" s="941" t="s">
        <v>482</v>
      </c>
      <c r="CQ125" s="886"/>
      <c r="CR125" s="886"/>
      <c r="CS125" s="886"/>
      <c r="CT125" s="886"/>
      <c r="CU125" s="886"/>
      <c r="CV125" s="886"/>
      <c r="CW125" s="886"/>
      <c r="CX125" s="886"/>
      <c r="CY125" s="886"/>
      <c r="CZ125" s="886"/>
      <c r="DA125" s="886"/>
      <c r="DB125" s="886"/>
      <c r="DC125" s="886"/>
      <c r="DD125" s="886"/>
      <c r="DE125" s="886"/>
      <c r="DF125" s="887"/>
      <c r="DG125" s="942" t="s">
        <v>483</v>
      </c>
      <c r="DH125" s="923"/>
      <c r="DI125" s="923"/>
      <c r="DJ125" s="923"/>
      <c r="DK125" s="923"/>
      <c r="DL125" s="923" t="s">
        <v>478</v>
      </c>
      <c r="DM125" s="923"/>
      <c r="DN125" s="923"/>
      <c r="DO125" s="923"/>
      <c r="DP125" s="923"/>
      <c r="DQ125" s="923" t="s">
        <v>484</v>
      </c>
      <c r="DR125" s="923"/>
      <c r="DS125" s="923"/>
      <c r="DT125" s="923"/>
      <c r="DU125" s="923"/>
      <c r="DV125" s="924" t="s">
        <v>433</v>
      </c>
      <c r="DW125" s="924"/>
      <c r="DX125" s="924"/>
      <c r="DY125" s="924"/>
      <c r="DZ125" s="925"/>
    </row>
    <row r="126" spans="1:130" s="246" customFormat="1" ht="26.25" customHeight="1" thickBot="1" x14ac:dyDescent="0.2">
      <c r="A126" s="898"/>
      <c r="B126" s="899"/>
      <c r="C126" s="902" t="s">
        <v>463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36793</v>
      </c>
      <c r="AB126" s="858"/>
      <c r="AC126" s="858"/>
      <c r="AD126" s="858"/>
      <c r="AE126" s="859"/>
      <c r="AF126" s="860">
        <v>36793</v>
      </c>
      <c r="AG126" s="858"/>
      <c r="AH126" s="858"/>
      <c r="AI126" s="858"/>
      <c r="AJ126" s="859"/>
      <c r="AK126" s="860">
        <v>36793</v>
      </c>
      <c r="AL126" s="858"/>
      <c r="AM126" s="858"/>
      <c r="AN126" s="858"/>
      <c r="AO126" s="859"/>
      <c r="AP126" s="905">
        <v>0.7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485</v>
      </c>
      <c r="CQ126" s="828"/>
      <c r="CR126" s="828"/>
      <c r="CS126" s="828"/>
      <c r="CT126" s="828"/>
      <c r="CU126" s="828"/>
      <c r="CV126" s="828"/>
      <c r="CW126" s="828"/>
      <c r="CX126" s="828"/>
      <c r="CY126" s="828"/>
      <c r="CZ126" s="828"/>
      <c r="DA126" s="828"/>
      <c r="DB126" s="828"/>
      <c r="DC126" s="828"/>
      <c r="DD126" s="828"/>
      <c r="DE126" s="828"/>
      <c r="DF126" s="829"/>
      <c r="DG126" s="894" t="s">
        <v>479</v>
      </c>
      <c r="DH126" s="895"/>
      <c r="DI126" s="895"/>
      <c r="DJ126" s="895"/>
      <c r="DK126" s="895"/>
      <c r="DL126" s="895" t="s">
        <v>479</v>
      </c>
      <c r="DM126" s="895"/>
      <c r="DN126" s="895"/>
      <c r="DO126" s="895"/>
      <c r="DP126" s="895"/>
      <c r="DQ126" s="895" t="s">
        <v>484</v>
      </c>
      <c r="DR126" s="895"/>
      <c r="DS126" s="895"/>
      <c r="DT126" s="895"/>
      <c r="DU126" s="895"/>
      <c r="DV126" s="872" t="s">
        <v>479</v>
      </c>
      <c r="DW126" s="872"/>
      <c r="DX126" s="872"/>
      <c r="DY126" s="872"/>
      <c r="DZ126" s="873"/>
    </row>
    <row r="127" spans="1:130" s="246" customFormat="1" ht="26.25" customHeight="1" x14ac:dyDescent="0.15">
      <c r="A127" s="900"/>
      <c r="B127" s="901"/>
      <c r="C127" s="919" t="s">
        <v>486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478</v>
      </c>
      <c r="AB127" s="858"/>
      <c r="AC127" s="858"/>
      <c r="AD127" s="858"/>
      <c r="AE127" s="859"/>
      <c r="AF127" s="860" t="s">
        <v>478</v>
      </c>
      <c r="AG127" s="858"/>
      <c r="AH127" s="858"/>
      <c r="AI127" s="858"/>
      <c r="AJ127" s="859"/>
      <c r="AK127" s="860" t="s">
        <v>480</v>
      </c>
      <c r="AL127" s="858"/>
      <c r="AM127" s="858"/>
      <c r="AN127" s="858"/>
      <c r="AO127" s="859"/>
      <c r="AP127" s="905" t="s">
        <v>385</v>
      </c>
      <c r="AQ127" s="906"/>
      <c r="AR127" s="906"/>
      <c r="AS127" s="906"/>
      <c r="AT127" s="907"/>
      <c r="AU127" s="282"/>
      <c r="AV127" s="282"/>
      <c r="AW127" s="282"/>
      <c r="AX127" s="922" t="s">
        <v>487</v>
      </c>
      <c r="AY127" s="890"/>
      <c r="AZ127" s="890"/>
      <c r="BA127" s="890"/>
      <c r="BB127" s="890"/>
      <c r="BC127" s="890"/>
      <c r="BD127" s="890"/>
      <c r="BE127" s="891"/>
      <c r="BF127" s="889" t="s">
        <v>488</v>
      </c>
      <c r="BG127" s="890"/>
      <c r="BH127" s="890"/>
      <c r="BI127" s="890"/>
      <c r="BJ127" s="890"/>
      <c r="BK127" s="890"/>
      <c r="BL127" s="891"/>
      <c r="BM127" s="889" t="s">
        <v>489</v>
      </c>
      <c r="BN127" s="890"/>
      <c r="BO127" s="890"/>
      <c r="BP127" s="890"/>
      <c r="BQ127" s="890"/>
      <c r="BR127" s="890"/>
      <c r="BS127" s="891"/>
      <c r="BT127" s="889" t="s">
        <v>490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491</v>
      </c>
      <c r="CQ127" s="828"/>
      <c r="CR127" s="828"/>
      <c r="CS127" s="828"/>
      <c r="CT127" s="828"/>
      <c r="CU127" s="828"/>
      <c r="CV127" s="828"/>
      <c r="CW127" s="828"/>
      <c r="CX127" s="828"/>
      <c r="CY127" s="828"/>
      <c r="CZ127" s="828"/>
      <c r="DA127" s="828"/>
      <c r="DB127" s="828"/>
      <c r="DC127" s="828"/>
      <c r="DD127" s="828"/>
      <c r="DE127" s="828"/>
      <c r="DF127" s="829"/>
      <c r="DG127" s="894" t="s">
        <v>385</v>
      </c>
      <c r="DH127" s="895"/>
      <c r="DI127" s="895"/>
      <c r="DJ127" s="895"/>
      <c r="DK127" s="895"/>
      <c r="DL127" s="895" t="s">
        <v>479</v>
      </c>
      <c r="DM127" s="895"/>
      <c r="DN127" s="895"/>
      <c r="DO127" s="895"/>
      <c r="DP127" s="895"/>
      <c r="DQ127" s="895" t="s">
        <v>457</v>
      </c>
      <c r="DR127" s="895"/>
      <c r="DS127" s="895"/>
      <c r="DT127" s="895"/>
      <c r="DU127" s="895"/>
      <c r="DV127" s="872" t="s">
        <v>480</v>
      </c>
      <c r="DW127" s="872"/>
      <c r="DX127" s="872"/>
      <c r="DY127" s="872"/>
      <c r="DZ127" s="873"/>
    </row>
    <row r="128" spans="1:130" s="246" customFormat="1" ht="26.25" customHeight="1" thickBot="1" x14ac:dyDescent="0.2">
      <c r="A128" s="874" t="s">
        <v>492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493</v>
      </c>
      <c r="X128" s="876"/>
      <c r="Y128" s="876"/>
      <c r="Z128" s="877"/>
      <c r="AA128" s="878">
        <v>233116</v>
      </c>
      <c r="AB128" s="879"/>
      <c r="AC128" s="879"/>
      <c r="AD128" s="879"/>
      <c r="AE128" s="880"/>
      <c r="AF128" s="881">
        <v>267751</v>
      </c>
      <c r="AG128" s="879"/>
      <c r="AH128" s="879"/>
      <c r="AI128" s="879"/>
      <c r="AJ128" s="880"/>
      <c r="AK128" s="881">
        <v>194339</v>
      </c>
      <c r="AL128" s="879"/>
      <c r="AM128" s="879"/>
      <c r="AN128" s="879"/>
      <c r="AO128" s="880"/>
      <c r="AP128" s="882"/>
      <c r="AQ128" s="883"/>
      <c r="AR128" s="883"/>
      <c r="AS128" s="883"/>
      <c r="AT128" s="884"/>
      <c r="AU128" s="282"/>
      <c r="AV128" s="282"/>
      <c r="AW128" s="282"/>
      <c r="AX128" s="885" t="s">
        <v>494</v>
      </c>
      <c r="AY128" s="886"/>
      <c r="AZ128" s="886"/>
      <c r="BA128" s="886"/>
      <c r="BB128" s="886"/>
      <c r="BC128" s="886"/>
      <c r="BD128" s="886"/>
      <c r="BE128" s="887"/>
      <c r="BF128" s="864" t="s">
        <v>385</v>
      </c>
      <c r="BG128" s="865"/>
      <c r="BH128" s="865"/>
      <c r="BI128" s="865"/>
      <c r="BJ128" s="865"/>
      <c r="BK128" s="865"/>
      <c r="BL128" s="888"/>
      <c r="BM128" s="864">
        <v>14.57</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495</v>
      </c>
      <c r="CQ128" s="806"/>
      <c r="CR128" s="806"/>
      <c r="CS128" s="806"/>
      <c r="CT128" s="806"/>
      <c r="CU128" s="806"/>
      <c r="CV128" s="806"/>
      <c r="CW128" s="806"/>
      <c r="CX128" s="806"/>
      <c r="CY128" s="806"/>
      <c r="CZ128" s="806"/>
      <c r="DA128" s="806"/>
      <c r="DB128" s="806"/>
      <c r="DC128" s="806"/>
      <c r="DD128" s="806"/>
      <c r="DE128" s="806"/>
      <c r="DF128" s="807"/>
      <c r="DG128" s="868" t="s">
        <v>480</v>
      </c>
      <c r="DH128" s="869"/>
      <c r="DI128" s="869"/>
      <c r="DJ128" s="869"/>
      <c r="DK128" s="869"/>
      <c r="DL128" s="869" t="s">
        <v>433</v>
      </c>
      <c r="DM128" s="869"/>
      <c r="DN128" s="869"/>
      <c r="DO128" s="869"/>
      <c r="DP128" s="869"/>
      <c r="DQ128" s="869" t="s">
        <v>480</v>
      </c>
      <c r="DR128" s="869"/>
      <c r="DS128" s="869"/>
      <c r="DT128" s="869"/>
      <c r="DU128" s="869"/>
      <c r="DV128" s="870" t="s">
        <v>385</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496</v>
      </c>
      <c r="X129" s="855"/>
      <c r="Y129" s="855"/>
      <c r="Z129" s="856"/>
      <c r="AA129" s="857">
        <v>5652763</v>
      </c>
      <c r="AB129" s="858"/>
      <c r="AC129" s="858"/>
      <c r="AD129" s="858"/>
      <c r="AE129" s="859"/>
      <c r="AF129" s="860">
        <v>5698508</v>
      </c>
      <c r="AG129" s="858"/>
      <c r="AH129" s="858"/>
      <c r="AI129" s="858"/>
      <c r="AJ129" s="859"/>
      <c r="AK129" s="860">
        <v>5740898</v>
      </c>
      <c r="AL129" s="858"/>
      <c r="AM129" s="858"/>
      <c r="AN129" s="858"/>
      <c r="AO129" s="859"/>
      <c r="AP129" s="861"/>
      <c r="AQ129" s="862"/>
      <c r="AR129" s="862"/>
      <c r="AS129" s="862"/>
      <c r="AT129" s="863"/>
      <c r="AU129" s="284"/>
      <c r="AV129" s="284"/>
      <c r="AW129" s="284"/>
      <c r="AX129" s="827" t="s">
        <v>497</v>
      </c>
      <c r="AY129" s="828"/>
      <c r="AZ129" s="828"/>
      <c r="BA129" s="828"/>
      <c r="BB129" s="828"/>
      <c r="BC129" s="828"/>
      <c r="BD129" s="828"/>
      <c r="BE129" s="829"/>
      <c r="BF129" s="847" t="s">
        <v>483</v>
      </c>
      <c r="BG129" s="848"/>
      <c r="BH129" s="848"/>
      <c r="BI129" s="848"/>
      <c r="BJ129" s="848"/>
      <c r="BK129" s="848"/>
      <c r="BL129" s="849"/>
      <c r="BM129" s="847">
        <v>19.57</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499</v>
      </c>
      <c r="X130" s="855"/>
      <c r="Y130" s="855"/>
      <c r="Z130" s="856"/>
      <c r="AA130" s="857">
        <v>548433</v>
      </c>
      <c r="AB130" s="858"/>
      <c r="AC130" s="858"/>
      <c r="AD130" s="858"/>
      <c r="AE130" s="859"/>
      <c r="AF130" s="860">
        <v>577553</v>
      </c>
      <c r="AG130" s="858"/>
      <c r="AH130" s="858"/>
      <c r="AI130" s="858"/>
      <c r="AJ130" s="859"/>
      <c r="AK130" s="860">
        <v>593288</v>
      </c>
      <c r="AL130" s="858"/>
      <c r="AM130" s="858"/>
      <c r="AN130" s="858"/>
      <c r="AO130" s="859"/>
      <c r="AP130" s="861"/>
      <c r="AQ130" s="862"/>
      <c r="AR130" s="862"/>
      <c r="AS130" s="862"/>
      <c r="AT130" s="863"/>
      <c r="AU130" s="284"/>
      <c r="AV130" s="284"/>
      <c r="AW130" s="284"/>
      <c r="AX130" s="827" t="s">
        <v>500</v>
      </c>
      <c r="AY130" s="828"/>
      <c r="AZ130" s="828"/>
      <c r="BA130" s="828"/>
      <c r="BB130" s="828"/>
      <c r="BC130" s="828"/>
      <c r="BD130" s="828"/>
      <c r="BE130" s="829"/>
      <c r="BF130" s="830">
        <v>2.5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501</v>
      </c>
      <c r="X131" s="838"/>
      <c r="Y131" s="838"/>
      <c r="Z131" s="839"/>
      <c r="AA131" s="840">
        <v>5104330</v>
      </c>
      <c r="AB131" s="841"/>
      <c r="AC131" s="841"/>
      <c r="AD131" s="841"/>
      <c r="AE131" s="842"/>
      <c r="AF131" s="843">
        <v>5120955</v>
      </c>
      <c r="AG131" s="841"/>
      <c r="AH131" s="841"/>
      <c r="AI131" s="841"/>
      <c r="AJ131" s="842"/>
      <c r="AK131" s="843">
        <v>5147610</v>
      </c>
      <c r="AL131" s="841"/>
      <c r="AM131" s="841"/>
      <c r="AN131" s="841"/>
      <c r="AO131" s="842"/>
      <c r="AP131" s="844"/>
      <c r="AQ131" s="845"/>
      <c r="AR131" s="845"/>
      <c r="AS131" s="845"/>
      <c r="AT131" s="846"/>
      <c r="AU131" s="284"/>
      <c r="AV131" s="284"/>
      <c r="AW131" s="284"/>
      <c r="AX131" s="805" t="s">
        <v>502</v>
      </c>
      <c r="AY131" s="806"/>
      <c r="AZ131" s="806"/>
      <c r="BA131" s="806"/>
      <c r="BB131" s="806"/>
      <c r="BC131" s="806"/>
      <c r="BD131" s="806"/>
      <c r="BE131" s="807"/>
      <c r="BF131" s="808">
        <v>40.1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504</v>
      </c>
      <c r="W132" s="818"/>
      <c r="X132" s="818"/>
      <c r="Y132" s="818"/>
      <c r="Z132" s="819"/>
      <c r="AA132" s="820">
        <v>1.8483914640000001</v>
      </c>
      <c r="AB132" s="821"/>
      <c r="AC132" s="821"/>
      <c r="AD132" s="821"/>
      <c r="AE132" s="822"/>
      <c r="AF132" s="823">
        <v>2.2202108790000001</v>
      </c>
      <c r="AG132" s="821"/>
      <c r="AH132" s="821"/>
      <c r="AI132" s="821"/>
      <c r="AJ132" s="822"/>
      <c r="AK132" s="823">
        <v>3.442082831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505</v>
      </c>
      <c r="W133" s="797"/>
      <c r="X133" s="797"/>
      <c r="Y133" s="797"/>
      <c r="Z133" s="798"/>
      <c r="AA133" s="799">
        <v>0</v>
      </c>
      <c r="AB133" s="800"/>
      <c r="AC133" s="800"/>
      <c r="AD133" s="800"/>
      <c r="AE133" s="801"/>
      <c r="AF133" s="799">
        <v>1.1000000000000001</v>
      </c>
      <c r="AG133" s="800"/>
      <c r="AH133" s="800"/>
      <c r="AI133" s="800"/>
      <c r="AJ133" s="801"/>
      <c r="AK133" s="799">
        <v>2.5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aB2LeDQj4Re7LWFuDLjx1yPTC0Y6ACLr1kikx3xf+FjP7pqlknVaLH+aj+GzUsguf4NfvKq2t4XANGpe2+4mbA==" saltValue="ZZjLhNp/bayWEobtCnSUM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YjSKV53jpCh1xgM6QDhRzB/yzWbu5NVG0pFspFfGkOJgs6/BrbDcsYqWNzWJcdH88PG3NOtqKORve7rpSthxg==" saltValue="1DZo86qcx93UqtKJGuFK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FRAPGeHy9QhX630aKOzzH2BVHnLc0KhDlYzQ05IbHc1d3jC//gbi69ND9DZ4qe3jDfPwt9H7Gt0trkzwKdukA==" saltValue="XEqDjKJApc43P/WfQW6gp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514</v>
      </c>
      <c r="AL9" s="1227"/>
      <c r="AM9" s="1227"/>
      <c r="AN9" s="1228"/>
      <c r="AO9" s="312">
        <v>1453588</v>
      </c>
      <c r="AP9" s="312">
        <v>50530</v>
      </c>
      <c r="AQ9" s="313">
        <v>63072</v>
      </c>
      <c r="AR9" s="314">
        <v>-19.899999999999999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515</v>
      </c>
      <c r="AL10" s="1227"/>
      <c r="AM10" s="1227"/>
      <c r="AN10" s="1228"/>
      <c r="AO10" s="315">
        <v>244440</v>
      </c>
      <c r="AP10" s="315">
        <v>8497</v>
      </c>
      <c r="AQ10" s="316">
        <v>6862</v>
      </c>
      <c r="AR10" s="317">
        <v>23.8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516</v>
      </c>
      <c r="AL11" s="1227"/>
      <c r="AM11" s="1227"/>
      <c r="AN11" s="1228"/>
      <c r="AO11" s="315">
        <v>313255</v>
      </c>
      <c r="AP11" s="315">
        <v>10889</v>
      </c>
      <c r="AQ11" s="316">
        <v>9054</v>
      </c>
      <c r="AR11" s="317">
        <v>20.3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517</v>
      </c>
      <c r="AL12" s="1227"/>
      <c r="AM12" s="1227"/>
      <c r="AN12" s="1228"/>
      <c r="AO12" s="315" t="s">
        <v>518</v>
      </c>
      <c r="AP12" s="315" t="s">
        <v>518</v>
      </c>
      <c r="AQ12" s="316">
        <v>361</v>
      </c>
      <c r="AR12" s="317" t="s">
        <v>518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519</v>
      </c>
      <c r="AL13" s="1227"/>
      <c r="AM13" s="1227"/>
      <c r="AN13" s="1228"/>
      <c r="AO13" s="315" t="s">
        <v>518</v>
      </c>
      <c r="AP13" s="315" t="s">
        <v>518</v>
      </c>
      <c r="AQ13" s="316" t="s">
        <v>518</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520</v>
      </c>
      <c r="AL14" s="1227"/>
      <c r="AM14" s="1227"/>
      <c r="AN14" s="1228"/>
      <c r="AO14" s="315" t="s">
        <v>518</v>
      </c>
      <c r="AP14" s="315" t="s">
        <v>518</v>
      </c>
      <c r="AQ14" s="316">
        <v>2718</v>
      </c>
      <c r="AR14" s="317" t="s">
        <v>518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521</v>
      </c>
      <c r="AL15" s="1227"/>
      <c r="AM15" s="1227"/>
      <c r="AN15" s="1228"/>
      <c r="AO15" s="315">
        <v>30046</v>
      </c>
      <c r="AP15" s="315">
        <v>1044</v>
      </c>
      <c r="AQ15" s="316">
        <v>1384</v>
      </c>
      <c r="AR15" s="317">
        <v>-24.6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522</v>
      </c>
      <c r="AL16" s="1230"/>
      <c r="AM16" s="1230"/>
      <c r="AN16" s="1231"/>
      <c r="AO16" s="315">
        <v>-109312</v>
      </c>
      <c r="AP16" s="315">
        <v>-3800</v>
      </c>
      <c r="AQ16" s="316">
        <v>-5449</v>
      </c>
      <c r="AR16" s="317">
        <v>-30.3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1932017</v>
      </c>
      <c r="AP17" s="315">
        <v>67161</v>
      </c>
      <c r="AQ17" s="316">
        <v>78003</v>
      </c>
      <c r="AR17" s="317">
        <v>-13.9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527</v>
      </c>
      <c r="AL21" s="1224"/>
      <c r="AM21" s="1224"/>
      <c r="AN21" s="1225"/>
      <c r="AO21" s="327">
        <v>6.47</v>
      </c>
      <c r="AP21" s="328">
        <v>7.51</v>
      </c>
      <c r="AQ21" s="329">
        <v>-1.04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528</v>
      </c>
      <c r="AL22" s="1224"/>
      <c r="AM22" s="1224"/>
      <c r="AN22" s="1225"/>
      <c r="AO22" s="332">
        <v>97.9</v>
      </c>
      <c r="AP22" s="333">
        <v>97.1</v>
      </c>
      <c r="AQ22" s="334">
        <v>0.8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532</v>
      </c>
      <c r="AL32" s="1215"/>
      <c r="AM32" s="1215"/>
      <c r="AN32" s="1216"/>
      <c r="AO32" s="342">
        <v>678738</v>
      </c>
      <c r="AP32" s="342">
        <v>23594</v>
      </c>
      <c r="AQ32" s="343">
        <v>34855</v>
      </c>
      <c r="AR32" s="344">
        <v>-32.299999999999997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533</v>
      </c>
      <c r="AL33" s="1215"/>
      <c r="AM33" s="1215"/>
      <c r="AN33" s="1216"/>
      <c r="AO33" s="342" t="s">
        <v>518</v>
      </c>
      <c r="AP33" s="342" t="s">
        <v>518</v>
      </c>
      <c r="AQ33" s="343" t="s">
        <v>518</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534</v>
      </c>
      <c r="AL34" s="1215"/>
      <c r="AM34" s="1215"/>
      <c r="AN34" s="1216"/>
      <c r="AO34" s="342" t="s">
        <v>518</v>
      </c>
      <c r="AP34" s="342" t="s">
        <v>518</v>
      </c>
      <c r="AQ34" s="343" t="s">
        <v>518</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535</v>
      </c>
      <c r="AL35" s="1215"/>
      <c r="AM35" s="1215"/>
      <c r="AN35" s="1216"/>
      <c r="AO35" s="342">
        <v>233040</v>
      </c>
      <c r="AP35" s="342">
        <v>8101</v>
      </c>
      <c r="AQ35" s="343">
        <v>15141</v>
      </c>
      <c r="AR35" s="344">
        <v>-46.5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536</v>
      </c>
      <c r="AL36" s="1215"/>
      <c r="AM36" s="1215"/>
      <c r="AN36" s="1216"/>
      <c r="AO36" s="342">
        <v>16241</v>
      </c>
      <c r="AP36" s="342">
        <v>565</v>
      </c>
      <c r="AQ36" s="343">
        <v>2517</v>
      </c>
      <c r="AR36" s="344">
        <v>-77.599999999999994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537</v>
      </c>
      <c r="AL37" s="1215"/>
      <c r="AM37" s="1215"/>
      <c r="AN37" s="1216"/>
      <c r="AO37" s="342">
        <v>36793</v>
      </c>
      <c r="AP37" s="342">
        <v>1279</v>
      </c>
      <c r="AQ37" s="343">
        <v>522</v>
      </c>
      <c r="AR37" s="344">
        <v>145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538</v>
      </c>
      <c r="AL38" s="1218"/>
      <c r="AM38" s="1218"/>
      <c r="AN38" s="1219"/>
      <c r="AO38" s="345" t="s">
        <v>518</v>
      </c>
      <c r="AP38" s="345" t="s">
        <v>518</v>
      </c>
      <c r="AQ38" s="346">
        <v>1</v>
      </c>
      <c r="AR38" s="334" t="s">
        <v>518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539</v>
      </c>
      <c r="AL39" s="1218"/>
      <c r="AM39" s="1218"/>
      <c r="AN39" s="1219"/>
      <c r="AO39" s="342">
        <v>-194339</v>
      </c>
      <c r="AP39" s="342">
        <v>-6756</v>
      </c>
      <c r="AQ39" s="343">
        <v>-2915</v>
      </c>
      <c r="AR39" s="344">
        <v>131.80000000000001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540</v>
      </c>
      <c r="AL40" s="1215"/>
      <c r="AM40" s="1215"/>
      <c r="AN40" s="1216"/>
      <c r="AO40" s="342">
        <v>-593288</v>
      </c>
      <c r="AP40" s="342">
        <v>-20624</v>
      </c>
      <c r="AQ40" s="343">
        <v>-35363</v>
      </c>
      <c r="AR40" s="344">
        <v>-41.7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296</v>
      </c>
      <c r="AL41" s="1221"/>
      <c r="AM41" s="1221"/>
      <c r="AN41" s="1222"/>
      <c r="AO41" s="342">
        <v>177185</v>
      </c>
      <c r="AP41" s="342">
        <v>6159</v>
      </c>
      <c r="AQ41" s="343">
        <v>14758</v>
      </c>
      <c r="AR41" s="344">
        <v>-58.3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509</v>
      </c>
      <c r="AN49" s="1209" t="s">
        <v>544</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1818510</v>
      </c>
      <c r="AN51" s="364">
        <v>65135</v>
      </c>
      <c r="AO51" s="365">
        <v>201.3</v>
      </c>
      <c r="AP51" s="366">
        <v>53292</v>
      </c>
      <c r="AQ51" s="367">
        <v>0</v>
      </c>
      <c r="AR51" s="368">
        <v>201.3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1052053</v>
      </c>
      <c r="AN52" s="372">
        <v>37682</v>
      </c>
      <c r="AO52" s="373">
        <v>115.3</v>
      </c>
      <c r="AP52" s="374">
        <v>28900</v>
      </c>
      <c r="AQ52" s="375">
        <v>18.899999999999999</v>
      </c>
      <c r="AR52" s="376">
        <v>96.4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2472531</v>
      </c>
      <c r="AN53" s="364">
        <v>87582</v>
      </c>
      <c r="AO53" s="365">
        <v>34.5</v>
      </c>
      <c r="AP53" s="366">
        <v>56894</v>
      </c>
      <c r="AQ53" s="367">
        <v>6.8</v>
      </c>
      <c r="AR53" s="368">
        <v>27.7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2232635</v>
      </c>
      <c r="AN54" s="372">
        <v>79085</v>
      </c>
      <c r="AO54" s="373">
        <v>109.9</v>
      </c>
      <c r="AP54" s="374">
        <v>32548</v>
      </c>
      <c r="AQ54" s="375">
        <v>12.6</v>
      </c>
      <c r="AR54" s="376">
        <v>97.3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2889921</v>
      </c>
      <c r="AN55" s="364">
        <v>101060</v>
      </c>
      <c r="AO55" s="365">
        <v>15.4</v>
      </c>
      <c r="AP55" s="366">
        <v>57122</v>
      </c>
      <c r="AQ55" s="367">
        <v>0.4</v>
      </c>
      <c r="AR55" s="368">
        <v>15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2672772</v>
      </c>
      <c r="AN56" s="372">
        <v>93467</v>
      </c>
      <c r="AO56" s="373">
        <v>18.2</v>
      </c>
      <c r="AP56" s="374">
        <v>36191</v>
      </c>
      <c r="AQ56" s="375">
        <v>11.2</v>
      </c>
      <c r="AR56" s="376">
        <v>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527112</v>
      </c>
      <c r="AN57" s="364">
        <v>18345</v>
      </c>
      <c r="AO57" s="365">
        <v>-81.8</v>
      </c>
      <c r="AP57" s="366">
        <v>53655</v>
      </c>
      <c r="AQ57" s="367">
        <v>-6.1</v>
      </c>
      <c r="AR57" s="368">
        <v>-75.7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425587</v>
      </c>
      <c r="AN58" s="372">
        <v>14812</v>
      </c>
      <c r="AO58" s="373">
        <v>-84.2</v>
      </c>
      <c r="AP58" s="374">
        <v>32719</v>
      </c>
      <c r="AQ58" s="375">
        <v>-9.6</v>
      </c>
      <c r="AR58" s="376">
        <v>-74.599999999999994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716930</v>
      </c>
      <c r="AN59" s="364">
        <v>24922</v>
      </c>
      <c r="AO59" s="365">
        <v>35.9</v>
      </c>
      <c r="AP59" s="366">
        <v>53869</v>
      </c>
      <c r="AQ59" s="367">
        <v>0.4</v>
      </c>
      <c r="AR59" s="368">
        <v>35.5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519935</v>
      </c>
      <c r="AN60" s="372">
        <v>18074</v>
      </c>
      <c r="AO60" s="373">
        <v>22</v>
      </c>
      <c r="AP60" s="374">
        <v>35046</v>
      </c>
      <c r="AQ60" s="375">
        <v>7.1</v>
      </c>
      <c r="AR60" s="376">
        <v>14.9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1685001</v>
      </c>
      <c r="AN61" s="379">
        <v>59409</v>
      </c>
      <c r="AO61" s="380">
        <v>41.1</v>
      </c>
      <c r="AP61" s="381">
        <v>54966</v>
      </c>
      <c r="AQ61" s="382">
        <v>0.3</v>
      </c>
      <c r="AR61" s="368">
        <v>40.799999999999997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1380596</v>
      </c>
      <c r="AN62" s="372">
        <v>48624</v>
      </c>
      <c r="AO62" s="373">
        <v>36.200000000000003</v>
      </c>
      <c r="AP62" s="374">
        <v>33081</v>
      </c>
      <c r="AQ62" s="375">
        <v>8</v>
      </c>
      <c r="AR62" s="376">
        <v>28.2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zlEUq3Vttve3bUsOTVeWNqfsbLFZu4BnQd4unR7qqsriPq9wJYyKY1x1kRE7WOEl5o/rKH+Qc3zbGNBW/YsDdw==" saltValue="ZkR30Lr8bAoIWO1/h+YNg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EpkQZXmO0ZxcEHKRrPX1rPPFLkDickMWfiXWgqxFsWs68d0veI0clGIp8YEO4JuNw+dOFNrqq7tDOg+6hDyPg==" saltValue="7j0EgaHOqAkpcdz467D/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ROg8Tsi2XgaYAcYjJvO6Hdnl7oPp0Z79wRz/1fEC1GoHuMra9BEs7CDV5g4xZeCt0NE0V6cXPEVnO+DcqXwYQ==" saltValue="ERRo3MFB34NRjJzwnMKT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2" t="s">
        <v>3</v>
      </c>
      <c r="D47" s="1232"/>
      <c r="E47" s="1233"/>
      <c r="F47" s="11">
        <v>51.61</v>
      </c>
      <c r="G47" s="12">
        <v>47.55</v>
      </c>
      <c r="H47" s="12">
        <v>44.01</v>
      </c>
      <c r="I47" s="12">
        <v>34.93</v>
      </c>
      <c r="J47" s="13">
        <v>27.81</v>
      </c>
    </row>
    <row r="48" spans="2:10" ht="57.75" customHeight="1" x14ac:dyDescent="0.15">
      <c r="B48" s="14"/>
      <c r="C48" s="1234" t="s">
        <v>4</v>
      </c>
      <c r="D48" s="1234"/>
      <c r="E48" s="1235"/>
      <c r="F48" s="15">
        <v>10.98</v>
      </c>
      <c r="G48" s="16">
        <v>10.3</v>
      </c>
      <c r="H48" s="16">
        <v>6.04</v>
      </c>
      <c r="I48" s="16">
        <v>5.78</v>
      </c>
      <c r="J48" s="17">
        <v>5.83</v>
      </c>
    </row>
    <row r="49" spans="2:10" ht="57.75" customHeight="1" thickBot="1" x14ac:dyDescent="0.2">
      <c r="B49" s="18"/>
      <c r="C49" s="1236" t="s">
        <v>5</v>
      </c>
      <c r="D49" s="1236"/>
      <c r="E49" s="1237"/>
      <c r="F49" s="19">
        <v>9.7100000000000009</v>
      </c>
      <c r="G49" s="20" t="s">
        <v>565</v>
      </c>
      <c r="H49" s="20" t="s">
        <v>566</v>
      </c>
      <c r="I49" s="20" t="s">
        <v>567</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rt1MathBd1bkhtgiNEnuzF9Pa3B2otJrFF4Tql9iKUp8BUDH+F/9pKZSR+JdAZP/nHbHd3M9A99w+K5pbo+ZQ==" saltValue="Omn6YvTm33tdWr5oqvmK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2020-09-23T04:44:27Z</cp:lastPrinted>
  <dcterms:created xsi:type="dcterms:W3CDTF">2020-02-10T04:25:21Z</dcterms:created>
  <dcterms:modified xsi:type="dcterms:W3CDTF">2020-10-21T23:07:55Z</dcterms:modified>
  <cp:category/>
</cp:coreProperties>
</file>