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3"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W34" i="9" s="1"/>
  <c r="BW35" i="9" s="1"/>
  <c r="BW36" i="9" s="1"/>
  <c r="BW37" i="9" s="1"/>
  <c r="BW38" i="9" s="1"/>
  <c r="BW39" i="9" s="1"/>
  <c r="BE34" i="9"/>
</calcChain>
</file>

<file path=xl/sharedStrings.xml><?xml version="1.0" encoding="utf-8"?>
<sst xmlns="http://schemas.openxmlformats.org/spreadsheetml/2006/main" count="1160" uniqueCount="560">
  <si>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</si>
  <si>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</si>
  <si>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</si>
  <si>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</si>
  <si>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</si>
  <si>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</si>
  <si>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</si>
  <si>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</si>
  <si>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</si>
  <si>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</si>
  <si>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</si>
  <si>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</si>
  <si>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</si>
  <si>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</si>
  <si>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</si>
  <si>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</si>
  <si>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</si>
  <si>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</si>
  <si>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</si>
  <si>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</si>
  <si>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</si>
  <si>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</si>
  <si>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</si>
  <si>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</si>
  <si>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</si>
  <si>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</si>
  <si>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</si>
  <si>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</si>
  <si>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</si>
  <si>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</si>
  <si>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</si>
  <si>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</si>
  <si>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</si>
  <si>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</si>
  <si>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</si>
  <si>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</si>
  <si>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</si>
  <si>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</si>
  <si>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</si>
  <si>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</si>
  <si>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</si>
  <si>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</si>
  <si>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</si>
  <si>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</si>
  <si>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</si>
  <si>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</si>
  <si>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</si>
  <si>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</si>
  <si>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</si>
  <si>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</si>
  <si>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</si>
  <si>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</si>
  <si>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</si>
  <si>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</si>
  <si>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</si>
  <si>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</si>
  <si>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</si>
  <si>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</si>
  <si>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</si>
  <si>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</si>
  <si>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</si>
  <si>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</si>
  <si>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</si>
  <si>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</si>
  <si>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</si>
  <si>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</si>
  <si>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</si>
  <si>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</si>
  <si>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</si>
  <si>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</si>
  <si>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</si>
  <si>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</si>
  <si>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</si>
  <si>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</si>
  <si>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</si>
  <si>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</si>
  <si>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</si>
  <si>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</si>
  <si>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</si>
  <si>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</si>
  <si>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</si>
  <si>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</si>
  <si>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</si>
  <si>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</si>
  <si>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</si>
  <si>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</si>
  <si>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</si>
  <si>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</si>
  <si>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</si>
  <si>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</si>
  <si>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</si>
  <si>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</si>
  <si>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</si>
  <si>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</si>
  <si>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</si>
  <si>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</si>
  <si>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</si>
  <si>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</si>
  <si>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</si>
  <si>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</si>
  <si>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</si>
  <si>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</si>
  <si>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</si>
  <si>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</si>
  <si>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</si>
  <si>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</si>
  <si>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</si>
  <si>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</si>
  <si>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</si>
  <si>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</si>
  <si>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</si>
  <si>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</si>
  <si>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</si>
  <si>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</si>
  <si>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</si>
  <si>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</si>
  <si>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</si>
  <si>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</si>
  <si>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</si>
  <si>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</si>
  <si>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</si>
  <si>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</si>
  <si>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</si>
  <si>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</si>
  <si>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</si>
  <si>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</si>
  <si>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</si>
  <si>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</si>
  <si>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</si>
  <si>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</si>
  <si>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</si>
  <si>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</si>
  <si>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</si>
  <si>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</si>
  <si>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</si>
  <si>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</si>
  <si>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</si>
  <si>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</si>
  <si>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</si>
  <si>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</si>
  <si>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</si>
  <si>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</si>
  <si>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</si>
  <si>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</si>
  <si>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</si>
  <si>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</si>
  <si>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</si>
  <si>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</si>
  <si>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</si>
  <si>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</si>
  <si>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</si>
  <si>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</si>
  <si>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</si>
  <si>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</si>
  <si>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</si>
  <si>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</si>
  <si>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</si>
  <si>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</si>
  <si>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</si>
  <si>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</si>
  <si>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</si>
  <si>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</si>
  <si>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</si>
  <si>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</si>
  <si>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</si>
  <si>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</si>
  <si>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</si>
  <si>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</si>
  <si>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</si>
  <si>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</si>
  <si>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</si>
  <si>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</si>
  <si>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</si>
  <si>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</si>
  <si>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</si>
  <si>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</si>
  <si>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</si>
  <si>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</si>
  <si>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</si>
  <si>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</si>
  <si>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</si>
  <si>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</si>
  <si>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</si>
  <si>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</si>
  <si>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</si>
  <si>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</si>
  <si>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</si>
  <si>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</si>
  <si>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</si>
  <si>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</si>
  <si>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</si>
  <si>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</si>
  <si>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</si>
  <si>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</si>
  <si>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</si>
  <si>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</si>
  <si>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</si>
  <si>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愛知県阿久比町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</si>
  <si>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</si>
  <si>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</si>
  <si>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</si>
  <si>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</si>
  <si>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</si>
  <si>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</si>
  <si>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</si>
  <si>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</si>
  <si>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</si>
  <si>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</si>
  <si>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</si>
  <si>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</si>
  <si>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</si>
  <si>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</si>
  <si>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</si>
  <si>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</si>
  <si>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</si>
  <si>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</si>
  <si>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</si>
  <si>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</si>
  <si>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</si>
  <si>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</si>
  <si>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</si>
  <si>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</si>
  <si>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</si>
  <si>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</si>
  <si>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</si>
  <si>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</si>
  <si>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</si>
  <si>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</si>
  <si>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</si>
  <si>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</si>
  <si>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</si>
  <si>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</si>
  <si>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</si>
  <si>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</si>
  <si>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</si>
  <si>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</si>
  <si>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</si>
  <si>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</si>
  <si>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</si>
  <si>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</si>
  <si>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</si>
  <si>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</si>
  <si>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</si>
  <si>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</si>
  <si>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</si>
  <si>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</si>
  <si>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</si>
  <si>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</si>
  <si>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</si>
  <si>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</si>
  <si>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</si>
  <si>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</si>
  <si>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</si>
  <si>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</si>
  <si>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</si>
  <si>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</si>
  <si>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</si>
  <si>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</si>
  <si>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</si>
  <si>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</si>
  <si>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</si>
  <si>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</si>
  <si>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</si>
  <si>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</si>
  <si>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</si>
  <si>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</si>
  <si>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</si>
  <si>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</si>
  <si>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</si>
  <si>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</si>
  <si>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</si>
  <si>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</si>
  <si>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</si>
  <si>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</si>
  <si>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</si>
  <si>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</si>
  <si>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</si>
  <si>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</si>
  <si>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</si>
  <si>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</si>
  <si>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</si>
  <si>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</si>
  <si>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</si>
  <si>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</si>
  <si>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</si>
  <si>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</si>
  <si>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</si>
  <si>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</si>
  <si>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</si>
  <si>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</si>
  <si>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</si>
  <si>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</si>
  <si>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</si>
  <si>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</si>
  <si>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</si>
  <si>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</si>
  <si>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</si>
  <si>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</si>
  <si>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</si>
  <si>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</si>
  <si>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</si>
  <si>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</si>
  <si>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</si>
  <si>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</si>
  <si>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</si>
  <si>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</si>
  <si>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</si>
  <si>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</si>
  <si>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</si>
  <si>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</si>
  <si>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</si>
  <si>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</si>
  <si>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</si>
  <si>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</si>
  <si>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</si>
  <si>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</si>
  <si>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</si>
  <si>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</si>
  <si>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</si>
  <si>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</si>
  <si>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</si>
  <si>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</si>
  <si>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</si>
  <si>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</si>
  <si>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</si>
  <si>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</si>
  <si>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</si>
  <si>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</si>
  <si>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</si>
  <si>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</si>
  <si>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</si>
  <si>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</si>
  <si>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</si>
  <si>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</si>
  <si>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</si>
  <si>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</si>
  <si>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</si>
  <si>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</si>
  <si>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</si>
  <si>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</si>
  <si>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</si>
  <si>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</si>
  <si>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</si>
  <si>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</si>
  <si>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</si>
  <si>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</si>
  <si>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愛知県阿久比町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</si>
  <si>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</si>
  <si>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</si>
  <si>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</si>
  <si>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</si>
  <si>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</si>
  <si>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</si>
  <si>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</si>
  <si>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</si>
  <si>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</si>
  <si>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</si>
  <si>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</si>
  <si>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</si>
  <si>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</si>
  <si>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</si>
  <si>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</si>
  <si>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</si>
  <si>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</si>
  <si>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</si>
  <si>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</si>
  <si>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</si>
  <si>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</si>
  <si>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</si>
  <si>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</si>
  <si>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</si>
  <si>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</si>
  <si>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</si>
  <si>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</si>
  <si>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</si>
  <si>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</si>
  <si>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</si>
  <si>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</si>
  <si>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</si>
  <si>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</si>
  <si>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</si>
  <si>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</si>
  <si>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</si>
  <si>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</si>
  <si>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</si>
  <si>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</si>
  <si>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</si>
  <si>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</si>
  <si>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</si>
  <si>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</si>
  <si>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</si>
  <si>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</si>
  <si>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</si>
  <si>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</si>
  <si>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</si>
  <si>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</si>
  <si>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</si>
  <si>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</si>
  <si>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</si>
  <si>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</si>
  <si>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</si>
  <si>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</si>
  <si>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</si>
  <si>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</si>
  <si>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</si>
  <si>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</si>
  <si>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</si>
  <si>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</si>
  <si>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</si>
  <si>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</si>
  <si>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</si>
  <si>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</si>
  <si>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</si>
  <si>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</si>
  <si>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</si>
  <si>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</si>
  <si>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</si>
  <si>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</si>
  <si>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</si>
  <si>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</si>
  <si>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</si>
  <si>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</si>
  <si>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</si>
  <si>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</si>
  <si>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</si>
  <si>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</si>
  <si>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</si>
  <si>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</si>
  <si>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</si>
  <si>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</si>
  <si>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</si>
  <si>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</si>
  <si>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</si>
  <si>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</si>
  <si>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</si>
  <si>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</si>
  <si>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</si>
  <si>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</si>
  <si>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</si>
  <si>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</si>
  <si>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</si>
  <si>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</si>
  <si>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</si>
  <si>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</si>
  <si>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</si>
  <si>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</si>
  <si>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</si>
  <si>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</si>
  <si>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</si>
  <si>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</si>
  <si>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</si>
  <si>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</si>
  <si>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</si>
  <si>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</si>
  <si>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</si>
  <si>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</si>
  <si>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</si>
  <si>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</si>
  <si>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</si>
  <si>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</si>
  <si>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</si>
  <si>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</si>
  <si>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</si>
  <si>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</si>
  <si>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</si>
  <si>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</si>
  <si>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</si>
  <si>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</si>
  <si>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</si>
  <si>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</si>
  <si>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</si>
  <si>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</si>
  <si>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</si>
  <si>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</si>
  <si>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</si>
  <si>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</si>
  <si>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</si>
  <si>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</si>
  <si>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</si>
  <si>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</si>
  <si>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</si>
  <si>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</si>
  <si>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</si>
  <si>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</si>
  <si>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</si>
  <si>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</si>
  <si>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</si>
  <si>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</si>
  <si>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</si>
  <si>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</si>
  <si>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</si>
  <si>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</si>
  <si>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</si>
  <si>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</si>
  <si>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</si>
  <si>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</si>
  <si>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</si>
  <si>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</si>
  <si>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</si>
  <si>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</si>
  <si>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</si>
  <si>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</si>
  <si>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</si>
  <si>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</si>
  <si>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</si>
  <si>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</si>
  <si>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</si>
  <si>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</si>
  <si>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</si>
  <si>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</si>
  <si>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</si>
  <si>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</si>
  <si>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</si>
  <si>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</si>
  <si>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</si>
  <si>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</si>
  <si>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</si>
  <si>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</si>
  <si>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</si>
  <si>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</si>
  <si>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</si>
  <si>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</si>
  <si>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</si>
  <si>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2.60</t>
  </si>
  <si>
    <t>▲ 7.39</t>
  </si>
  <si>
    <t>水道事業会計</t>
  </si>
  <si>
    <t>一般会計</t>
  </si>
  <si>
    <t>国民健康保険特別会計</t>
  </si>
  <si>
    <t>介護保険特別会計</t>
  </si>
  <si>
    <t>下水道事業特別会計</t>
  </si>
  <si>
    <t>後期高齢者医療特別会計</t>
  </si>
  <si>
    <t>土地取得特別会計</t>
  </si>
  <si>
    <t>その他会計（赤字）</t>
  </si>
  <si>
    <t>その他会計（黒字）</t>
  </si>
  <si>
    <t>愛知県市町村職員退職手当組合</t>
  </si>
  <si>
    <t>知多中部広域事務組合（一般会計）</t>
  </si>
  <si>
    <t>知多中部広域事務組合（一般会計分）</t>
  </si>
  <si>
    <t>知多中部広域事務組合（消防指令センター特別会計）</t>
    <rPh sb="11" eb="13">
      <t>ショウボウ</t>
    </rPh>
    <rPh sb="13" eb="15">
      <t>シレイ</t>
    </rPh>
    <rPh sb="19" eb="21">
      <t>トクベツ</t>
    </rPh>
    <phoneticPr fontId="5"/>
  </si>
  <si>
    <t>東部知多衛生組合</t>
  </si>
  <si>
    <t>愛知県後期高齢者医療広域連合（一般会計）</t>
  </si>
  <si>
    <t>愛知県後期高齢者医療広域連合（後期高齢者医療特別会計）</t>
  </si>
  <si>
    <t>-</t>
    <phoneticPr fontId="2"/>
  </si>
  <si>
    <t>半田土地開発公社</t>
  </si>
  <si>
    <t>歳入歳出213千円</t>
    <rPh sb="0" eb="2">
      <t>サイニュウ</t>
    </rPh>
    <rPh sb="2" eb="4">
      <t>サイシュツ</t>
    </rPh>
    <rPh sb="7" eb="9">
      <t>セ</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</si>
  <si>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</si>
  <si>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</si>
  <si>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</si>
  <si>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</si>
  <si>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</si>
  <si>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</si>
  <si>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</si>
  <si>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</si>
  <si>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</si>
  <si>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</si>
  <si>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</si>
  <si>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</si>
  <si>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</si>
  <si>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昨年度時点では類似団体と比較し、将来負担比率が低く、有形固定資産減価償却率が高くなっていますが、他の指標でも示されていますとおり、28年度の将来負担比率は、新庁舎建設事業による多額の借り入れ及び庁舎建設基金の取り崩しが影響し、大きく増加しています。今後は、平成28年度に策定した公共施設等総合管理計画に掲げた「事後保全型」から「予防保全型」への転換という方針のもと、個別施設計画の策定を推進し、長寿命化及び維持管理費用の適正化、平準化を図り、将来負担比率の上昇の抑制に努めます。なお、今年度の有形固定資産減価償却率は「地方公会計の整備により得られるストック情報等に関する調査について」に基づき、30年1月1日時点の照会内容が反映されており、その時点では28年度の固定資産台帳が未完成であったため、数値は未記入となっています。</t>
    <phoneticPr fontId="5"/>
  </si>
  <si>
    <t>有形固定資産減価償却率</t>
    <phoneticPr fontId="5"/>
  </si>
  <si>
    <t>　実質公債費比率は類似団体と比較して低い水準にありますが、将来負担比率は類似団体よりも高くなりました。この要因は、新庁舎建設事業による多額の借り入れ及び庁舎建設基金の取り崩しによるものです。また、実質公債費比率も新庁舎建設事業の元金償還額が増加していくことを考えますと、上昇すると想定されます。今後は、これまで以上に公債費の適正化に取り組んでいく必要があると考えられ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</si>
</sst>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xmlns:c16r2="http://schemas.microsoft.com/office/drawing/2015/06/chart">
            <c:ext xmlns:c16="http://schemas.microsoft.com/office/drawing/2014/chart" uri="{C3380CC4-5D6E-409C-BE32-E72D297353CC}">
              <c16:uniqueId val="{00000000-FB14-494B-BF29-10FF7CBB60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36684</c:v>
                </c:pt>
                <c:pt idx="1">
                  <c:v>21620</c:v>
                </c:pt>
                <c:pt idx="2">
                  <c:v>65135</c:v>
                </c:pt>
                <c:pt idx="3">
                  <c:v>87582</c:v>
                </c:pt>
                <c:pt idx="4">
                  <c:v>101060</c:v>
                </c:pt>
              </c:numCache>
            </c:numRef>
          </c:val>
          <c:smooth val="0"/>
          <c:extLst xmlns:c16r2="http://schemas.microsoft.com/office/drawing/2015/06/chart">
            <c:ext xmlns:c16="http://schemas.microsoft.com/office/drawing/2014/chart" uri="{C3380CC4-5D6E-409C-BE32-E72D297353CC}">
              <c16:uniqueId val="{00000001-FB14-494B-BF29-10FF7CBB6047}"/>
            </c:ext>
          </c:extLst>
        </c:ser>
        <c:dLbls>
          <c:showLegendKey val="0"/>
          <c:showVal val="0"/>
          <c:showCatName val="0"/>
          <c:showSerName val="0"/>
          <c:showPercent val="0"/>
          <c:showBubbleSize val="0"/>
        </c:dLbls>
        <c:marker val="1"/>
        <c:smooth val="0"/>
        <c:axId val="103266560"/>
        <c:axId val="103268736"/>
      </c:lineChart>
      <c:catAx>
        <c:axId val="10326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68736"/>
        <c:crosses val="autoZero"/>
        <c:auto val="1"/>
        <c:lblAlgn val="ctr"/>
        <c:lblOffset val="100"/>
        <c:tickLblSkip val="1"/>
        <c:tickMarkSkip val="1"/>
        <c:noMultiLvlLbl val="0"/>
      </c:catAx>
      <c:valAx>
        <c:axId val="103268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6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7.59</c:v>
                </c:pt>
                <c:pt idx="1">
                  <c:v>8.5399999999999991</c:v>
                </c:pt>
                <c:pt idx="2">
                  <c:v>10.98</c:v>
                </c:pt>
                <c:pt idx="3">
                  <c:v>10.3</c:v>
                </c:pt>
                <c:pt idx="4">
                  <c:v>6.04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38.72</c:v>
                </c:pt>
                <c:pt idx="1">
                  <c:v>44.98</c:v>
                </c:pt>
                <c:pt idx="2">
                  <c:v>51.61</c:v>
                </c:pt>
                <c:pt idx="3">
                  <c:v>47.55</c:v>
                </c:pt>
                <c:pt idx="4">
                  <c:v>44.01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390400"/>
        <c:axId val="14639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1.51</c:v>
                </c:pt>
                <c:pt idx="1">
                  <c:v>8.9</c:v>
                </c:pt>
                <c:pt idx="2">
                  <c:v>9.7100000000000009</c:v>
                </c:pt>
                <c:pt idx="3">
                  <c:v>-2.6</c:v>
                </c:pt>
                <c:pt idx="4">
                  <c:v>-7.39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390400"/>
        <c:axId val="146392576"/>
      </c:lineChart>
      <c:catAx>
        <c:axId val="14639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392576"/>
        <c:crosses val="autoZero"/>
        <c:auto val="1"/>
        <c:lblAlgn val="ctr"/>
        <c:lblOffset val="100"/>
        <c:tickLblSkip val="1"/>
        <c:tickMarkSkip val="1"/>
        <c:noMultiLvlLbl val="0"/>
      </c:catAx>
      <c:valAx>
        <c:axId val="14639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9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0.16</c:v>
                </c:pt>
                <c:pt idx="4">
                  <c:v>#N/A</c:v>
                </c:pt>
                <c:pt idx="5">
                  <c:v>0.65</c:v>
                </c:pt>
                <c:pt idx="6">
                  <c:v>#N/A</c:v>
                </c:pt>
                <c:pt idx="7">
                  <c:v>0.34</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2.1</c:v>
                </c:pt>
                <c:pt idx="4">
                  <c:v>#N/A</c:v>
                </c:pt>
                <c:pt idx="5">
                  <c:v>0.28000000000000003</c:v>
                </c:pt>
                <c:pt idx="6">
                  <c:v>#N/A</c:v>
                </c:pt>
                <c:pt idx="7">
                  <c:v>2.08</c:v>
                </c:pt>
                <c:pt idx="8">
                  <c:v>#N/A</c:v>
                </c:pt>
                <c:pt idx="9">
                  <c:v>3.02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c:v>
                </c:pt>
                <c:pt idx="2">
                  <c:v>#N/A</c:v>
                </c:pt>
                <c:pt idx="3">
                  <c:v>5.58</c:v>
                </c:pt>
                <c:pt idx="4">
                  <c:v>#N/A</c:v>
                </c:pt>
                <c:pt idx="5">
                  <c:v>5.0999999999999996</c:v>
                </c:pt>
                <c:pt idx="6">
                  <c:v>#N/A</c:v>
                </c:pt>
                <c:pt idx="7">
                  <c:v>3.81</c:v>
                </c:pt>
                <c:pt idx="8">
                  <c:v>#N/A</c:v>
                </c:pt>
                <c:pt idx="9">
                  <c:v>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7.59</c:v>
                </c:pt>
                <c:pt idx="2">
                  <c:v>#N/A</c:v>
                </c:pt>
                <c:pt idx="3">
                  <c:v>8.5399999999999991</c:v>
                </c:pt>
                <c:pt idx="4">
                  <c:v>#N/A</c:v>
                </c:pt>
                <c:pt idx="5">
                  <c:v>10.97</c:v>
                </c:pt>
                <c:pt idx="6">
                  <c:v>#N/A</c:v>
                </c:pt>
                <c:pt idx="7">
                  <c:v>10.3</c:v>
                </c:pt>
                <c:pt idx="8">
                  <c:v>#N/A</c:v>
                </c:pt>
                <c:pt idx="9">
                  <c:v>6.04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19.77</c:v>
                </c:pt>
                <c:pt idx="2">
                  <c:v>#N/A</c:v>
                </c:pt>
                <c:pt idx="3">
                  <c:v>18.96</c:v>
                </c:pt>
                <c:pt idx="4">
                  <c:v>#N/A</c:v>
                </c:pt>
                <c:pt idx="5">
                  <c:v>19.03</c:v>
                </c:pt>
                <c:pt idx="6">
                  <c:v>#N/A</c:v>
                </c:pt>
                <c:pt idx="7">
                  <c:v>18.690000000000001</c:v>
                </c:pt>
                <c:pt idx="8">
                  <c:v>#N/A</c:v>
                </c:pt>
                <c:pt idx="9">
                  <c:v>19.36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203968"/>
        <c:axId val="147205504"/>
      </c:barChart>
      <c:catAx>
        <c:axId val="1472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205504"/>
        <c:crosses val="autoZero"/>
        <c:auto val="1"/>
        <c:lblAlgn val="ctr"/>
        <c:lblOffset val="100"/>
        <c:tickLblSkip val="1"/>
        <c:tickMarkSkip val="1"/>
        <c:noMultiLvlLbl val="0"/>
      </c:catAx>
      <c:valAx>
        <c:axId val="14720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0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720</c:v>
                </c:pt>
                <c:pt idx="5">
                  <c:v>738</c:v>
                </c:pt>
                <c:pt idx="8">
                  <c:v>766</c:v>
                </c:pt>
                <c:pt idx="11">
                  <c:v>760</c:v>
                </c:pt>
                <c:pt idx="14">
                  <c:v>782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27</c:v>
                </c:pt>
                <c:pt idx="6">
                  <c:v>26</c:v>
                </c:pt>
                <c:pt idx="9">
                  <c:v>20</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273</c:v>
                </c:pt>
                <c:pt idx="3">
                  <c:v>275</c:v>
                </c:pt>
                <c:pt idx="6">
                  <c:v>291</c:v>
                </c:pt>
                <c:pt idx="9">
                  <c:v>271</c:v>
                </c:pt>
                <c:pt idx="12">
                  <c:v>286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456</c:v>
                </c:pt>
                <c:pt idx="3">
                  <c:v>379</c:v>
                </c:pt>
                <c:pt idx="6">
                  <c:v>361</c:v>
                </c:pt>
                <c:pt idx="9">
                  <c:v>394</c:v>
                </c:pt>
                <c:pt idx="12">
                  <c:v>534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3174912"/>
        <c:axId val="10317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c:v>
                </c:pt>
                <c:pt idx="2">
                  <c:v>#N/A</c:v>
                </c:pt>
                <c:pt idx="3">
                  <c:v>#N/A</c:v>
                </c:pt>
                <c:pt idx="4">
                  <c:v>-20</c:v>
                </c:pt>
                <c:pt idx="5">
                  <c:v>#N/A</c:v>
                </c:pt>
                <c:pt idx="6">
                  <c:v>#N/A</c:v>
                </c:pt>
                <c:pt idx="7">
                  <c:v>-51</c:v>
                </c:pt>
                <c:pt idx="8">
                  <c:v>#N/A</c:v>
                </c:pt>
                <c:pt idx="9">
                  <c:v>#N/A</c:v>
                </c:pt>
                <c:pt idx="10">
                  <c:v>-38</c:v>
                </c:pt>
                <c:pt idx="11">
                  <c:v>#N/A</c:v>
                </c:pt>
                <c:pt idx="12">
                  <c:v>#N/A</c:v>
                </c:pt>
                <c:pt idx="13">
                  <c:v>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3174912"/>
        <c:axId val="103176832"/>
      </c:lineChart>
      <c:catAx>
        <c:axId val="10317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76832"/>
        <c:crosses val="autoZero"/>
        <c:auto val="1"/>
        <c:lblAlgn val="ctr"/>
        <c:lblOffset val="100"/>
        <c:tickLblSkip val="1"/>
        <c:tickMarkSkip val="1"/>
        <c:noMultiLvlLbl val="0"/>
      </c:catAx>
      <c:valAx>
        <c:axId val="10317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7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6822</c:v>
                </c:pt>
                <c:pt idx="5">
                  <c:v>7075</c:v>
                </c:pt>
                <c:pt idx="8">
                  <c:v>7132</c:v>
                </c:pt>
                <c:pt idx="11">
                  <c:v>7146</c:v>
                </c:pt>
                <c:pt idx="14">
                  <c:v>7150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3278</c:v>
                </c:pt>
                <c:pt idx="5">
                  <c:v>3329</c:v>
                </c:pt>
                <c:pt idx="8">
                  <c:v>3086</c:v>
                </c:pt>
                <c:pt idx="11">
                  <c:v>2946</c:v>
                </c:pt>
                <c:pt idx="14">
                  <c:v>2791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3464</c:v>
                </c:pt>
                <c:pt idx="5">
                  <c:v>3807</c:v>
                </c:pt>
                <c:pt idx="8">
                  <c:v>4094</c:v>
                </c:pt>
                <c:pt idx="11">
                  <c:v>3522</c:v>
                </c:pt>
                <c:pt idx="14">
                  <c:v>2884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1480</c:v>
                </c:pt>
                <c:pt idx="3">
                  <c:v>1683</c:v>
                </c:pt>
                <c:pt idx="6">
                  <c:v>1603</c:v>
                </c:pt>
                <c:pt idx="9">
                  <c:v>1508</c:v>
                </c:pt>
                <c:pt idx="12">
                  <c:v>1539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131</c:v>
                </c:pt>
                <c:pt idx="3">
                  <c:v>154</c:v>
                </c:pt>
                <c:pt idx="6">
                  <c:v>201</c:v>
                </c:pt>
                <c:pt idx="9">
                  <c:v>181</c:v>
                </c:pt>
                <c:pt idx="12">
                  <c:v>223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4286</c:v>
                </c:pt>
                <c:pt idx="3">
                  <c:v>4022</c:v>
                </c:pt>
                <c:pt idx="6">
                  <c:v>3908</c:v>
                </c:pt>
                <c:pt idx="9">
                  <c:v>3625</c:v>
                </c:pt>
                <c:pt idx="12">
                  <c:v>3387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331</c:v>
                </c:pt>
                <c:pt idx="3">
                  <c:v>294</c:v>
                </c:pt>
                <c:pt idx="6">
                  <c:v>258</c:v>
                </c:pt>
                <c:pt idx="9">
                  <c:v>221</c:v>
                </c:pt>
                <c:pt idx="12">
                  <c:v>184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5068</c:v>
                </c:pt>
                <c:pt idx="3">
                  <c:v>5446</c:v>
                </c:pt>
                <c:pt idx="6">
                  <c:v>6633</c:v>
                </c:pt>
                <c:pt idx="9">
                  <c:v>7849</c:v>
                </c:pt>
                <c:pt idx="12">
                  <c:v>9030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2138752"/>
        <c:axId val="14640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1538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2138752"/>
        <c:axId val="146408960"/>
      </c:lineChart>
      <c:catAx>
        <c:axId val="1421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408960"/>
        <c:crosses val="autoZero"/>
        <c:auto val="1"/>
        <c:lblAlgn val="ctr"/>
        <c:lblOffset val="100"/>
        <c:tickLblSkip val="1"/>
        <c:tickMarkSkip val="1"/>
        <c:noMultiLvlLbl val="0"/>
      </c:catAx>
      <c:valAx>
        <c:axId val="14640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7877632"/>
        <c:axId val="168060032"/>
      </c:scatterChart>
      <c:valAx>
        <c:axId val="167877632"/>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060032"/>
        <c:crosses val="autoZero"/>
        <c:crossBetween val="midCat"/>
      </c:valAx>
      <c:valAx>
        <c:axId val="168060032"/>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7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2.5</c:v>
                </c:pt>
                <c:pt idx="1">
                  <c:v>1</c:v>
                </c:pt>
                <c:pt idx="2">
                  <c:v>0</c:v>
                </c:pt>
                <c:pt idx="3">
                  <c:v>-0.7</c:v>
                </c:pt>
                <c:pt idx="4">
                  <c:v>0</c:v>
                </c:pt>
              </c:numCache>
            </c:numRef>
          </c:xVal>
          <c:yVal>
            <c:numRef>
              <c:f>公会計指標分析・財政指標組合せ分析表!$K$73:$O$73</c:f>
              <c:numCache>
                <c:formatCode>#,##0.0;"▲ "#,##0.0</c:formatCode>
                <c:ptCount val="5"/>
                <c:pt idx="4">
                  <c:v>30.1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7634432"/>
        <c:axId val="167636352"/>
      </c:scatterChart>
      <c:valAx>
        <c:axId val="167634432"/>
        <c:scaling>
          <c:orientation val="minMax"/>
          <c:max val="10"/>
          <c:min val="-0.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36352"/>
        <c:crosses val="autoZero"/>
        <c:crossBetween val="midCat"/>
      </c:valAx>
      <c:valAx>
        <c:axId val="16763635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34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実質公債費比率の分子の数値は、今年度は前年度比</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百万円の増と</a:t>
          </a:r>
          <a:r>
            <a:rPr lang="ja-JP" altLang="en-US" sz="1100">
              <a:solidFill>
                <a:schemeClr val="dk1"/>
              </a:solidFill>
              <a:effectLst/>
              <a:latin typeface="+mn-lt"/>
              <a:ea typeface="+mn-ea"/>
              <a:cs typeface="+mn-cs"/>
            </a:rPr>
            <a:t>大きく増加することに</a:t>
          </a:r>
          <a:r>
            <a:rPr lang="ja-JP" altLang="ja-JP" sz="1100">
              <a:solidFill>
                <a:schemeClr val="dk1"/>
              </a:solidFill>
              <a:effectLst/>
              <a:latin typeface="+mn-lt"/>
              <a:ea typeface="+mn-ea"/>
              <a:cs typeface="+mn-cs"/>
            </a:rPr>
            <a:t>なりました</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構造を見てみますと、新庁舎建設事業の元金償還が</a:t>
          </a:r>
          <a:r>
            <a:rPr lang="ja-JP" altLang="en-US" sz="1100">
              <a:solidFill>
                <a:schemeClr val="dk1"/>
              </a:solidFill>
              <a:effectLst/>
              <a:latin typeface="+mn-lt"/>
              <a:ea typeface="+mn-ea"/>
              <a:cs typeface="+mn-cs"/>
            </a:rPr>
            <a:t>影響し</a:t>
          </a:r>
          <a:r>
            <a:rPr lang="ja-JP" altLang="ja-JP" sz="1100">
              <a:solidFill>
                <a:schemeClr val="dk1"/>
              </a:solidFill>
              <a:effectLst/>
              <a:latin typeface="+mn-lt"/>
              <a:ea typeface="+mn-ea"/>
              <a:cs typeface="+mn-cs"/>
            </a:rPr>
            <a:t>、一般会計での元利償還金において、前年度比</a:t>
          </a:r>
          <a:r>
            <a:rPr lang="en-US" altLang="ja-JP" sz="1100">
              <a:solidFill>
                <a:schemeClr val="dk1"/>
              </a:solidFill>
              <a:effectLst/>
              <a:latin typeface="+mn-lt"/>
              <a:ea typeface="+mn-ea"/>
              <a:cs typeface="+mn-cs"/>
            </a:rPr>
            <a:t>+35.5</a:t>
          </a:r>
          <a:r>
            <a:rPr lang="ja-JP" altLang="ja-JP" sz="1100">
              <a:solidFill>
                <a:schemeClr val="dk1"/>
              </a:solidFill>
              <a:effectLst/>
              <a:latin typeface="+mn-lt"/>
              <a:ea typeface="+mn-ea"/>
              <a:cs typeface="+mn-cs"/>
            </a:rPr>
            <a:t>％となりました。一部事務組合等の起こした地方債に充てられる負担金は低く抑えられています。一方、控除する都市計画税などの特定財源や交付税算入公債費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しました</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臨時財政対策債の償還が増加</a:t>
          </a:r>
          <a:r>
            <a:rPr lang="ja-JP" altLang="en-US" sz="1100" b="0" i="0" baseline="0">
              <a:solidFill>
                <a:schemeClr val="dk1"/>
              </a:solidFill>
              <a:effectLst/>
              <a:latin typeface="+mn-lt"/>
              <a:ea typeface="+mn-ea"/>
              <a:cs typeface="+mn-cs"/>
            </a:rPr>
            <a:t>したことが要因として挙げられます。</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か年平均では</a:t>
          </a:r>
          <a:r>
            <a:rPr lang="en-US" altLang="ja-JP" sz="1100">
              <a:solidFill>
                <a:schemeClr val="dk1"/>
              </a:solidFill>
              <a:effectLst/>
              <a:latin typeface="+mn-lt"/>
              <a:ea typeface="+mn-ea"/>
              <a:cs typeface="+mn-cs"/>
            </a:rPr>
            <a:t>0.0</a:t>
          </a:r>
          <a:r>
            <a:rPr lang="ja-JP" altLang="en-US" sz="1100">
              <a:solidFill>
                <a:schemeClr val="dk1"/>
              </a:solidFill>
              <a:effectLst/>
              <a:latin typeface="+mn-lt"/>
              <a:ea typeface="+mn-ea"/>
              <a:cs typeface="+mn-cs"/>
            </a:rPr>
            <a:t>％、単年度においても</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％と早期健全化基準である</a:t>
          </a:r>
          <a:r>
            <a:rPr lang="en-US" altLang="ja-JP" sz="1100">
              <a:solidFill>
                <a:schemeClr val="dk1"/>
              </a:solidFill>
              <a:effectLst/>
              <a:latin typeface="+mn-lt"/>
              <a:ea typeface="+mn-ea"/>
              <a:cs typeface="+mn-cs"/>
            </a:rPr>
            <a:t>25.0</a:t>
          </a:r>
          <a:r>
            <a:rPr lang="ja-JP" altLang="en-US" sz="1100">
              <a:solidFill>
                <a:schemeClr val="dk1"/>
              </a:solidFill>
              <a:effectLst/>
              <a:latin typeface="+mn-lt"/>
              <a:ea typeface="+mn-ea"/>
              <a:cs typeface="+mn-cs"/>
            </a:rPr>
            <a:t>％を大きく下回っているため、</a:t>
          </a:r>
          <a:r>
            <a:rPr lang="ja-JP" altLang="ja-JP" sz="1100">
              <a:solidFill>
                <a:schemeClr val="dk1"/>
              </a:solidFill>
              <a:effectLst/>
              <a:latin typeface="+mn-lt"/>
              <a:ea typeface="+mn-ea"/>
              <a:cs typeface="+mn-cs"/>
            </a:rPr>
            <a:t>現段階では健全財政と言えますが、新庁舎建設事業の償還や</a:t>
          </a:r>
          <a:r>
            <a:rPr lang="ja-JP" altLang="ja-JP" sz="1100" b="0" i="0" baseline="0">
              <a:solidFill>
                <a:schemeClr val="dk1"/>
              </a:solidFill>
              <a:effectLst/>
              <a:latin typeface="+mn-lt"/>
              <a:ea typeface="+mn-ea"/>
              <a:cs typeface="+mn-cs"/>
            </a:rPr>
            <a:t>臨時財政対策債の償還が年々増加していくこともあり</a:t>
          </a:r>
          <a:r>
            <a:rPr lang="ja-JP" altLang="ja-JP" sz="1100">
              <a:solidFill>
                <a:schemeClr val="dk1"/>
              </a:solidFill>
              <a:effectLst/>
              <a:latin typeface="+mn-lt"/>
              <a:ea typeface="+mn-ea"/>
              <a:cs typeface="+mn-cs"/>
            </a:rPr>
            <a:t>、一般会計の元利償還金の増加が見込まれ</a:t>
          </a:r>
          <a:r>
            <a:rPr lang="ja-JP" altLang="en-US" sz="1100">
              <a:solidFill>
                <a:schemeClr val="dk1"/>
              </a:solidFill>
              <a:effectLst/>
              <a:latin typeface="+mn-lt"/>
              <a:ea typeface="+mn-ea"/>
              <a:cs typeface="+mn-cs"/>
            </a:rPr>
            <a:t>、上昇していくことが想定され</a:t>
          </a:r>
          <a:r>
            <a:rPr lang="ja-JP" altLang="ja-JP" sz="1100">
              <a:solidFill>
                <a:schemeClr val="dk1"/>
              </a:solidFill>
              <a:effectLst/>
              <a:latin typeface="+mn-lt"/>
              <a:ea typeface="+mn-ea"/>
              <a:cs typeface="+mn-cs"/>
            </a:rPr>
            <a:t>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前年度</a:t>
          </a:r>
          <a:r>
            <a:rPr lang="ja-JP" altLang="ja-JP" sz="1100">
              <a:solidFill>
                <a:schemeClr val="dk1"/>
              </a:solidFill>
              <a:effectLst/>
              <a:latin typeface="+mn-lt"/>
              <a:ea typeface="+mn-ea"/>
              <a:cs typeface="+mn-cs"/>
            </a:rPr>
            <a:t>まで、将来負担比率の分子の数値は、将来負担額が充当可能財源等を下回ってい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ため、正の数値として算出されたことはありません</a:t>
          </a:r>
          <a:r>
            <a:rPr lang="ja-JP" altLang="en-US" sz="1100">
              <a:solidFill>
                <a:schemeClr val="dk1"/>
              </a:solidFill>
              <a:effectLst/>
              <a:latin typeface="+mn-lt"/>
              <a:ea typeface="+mn-ea"/>
              <a:cs typeface="+mn-cs"/>
            </a:rPr>
            <a:t>でしたが、新庁舎建設事業による多額の借り入れ及び庁舎建設基金の取り崩しにより、大きく増加し、</a:t>
          </a:r>
          <a:r>
            <a:rPr lang="ja-JP" altLang="ja-JP" sz="1100">
              <a:solidFill>
                <a:schemeClr val="dk1"/>
              </a:solidFill>
              <a:effectLst/>
              <a:latin typeface="+mn-lt"/>
              <a:ea typeface="+mn-ea"/>
              <a:cs typeface="+mn-cs"/>
            </a:rPr>
            <a:t>正の数値として算出され</a:t>
          </a:r>
          <a:r>
            <a:rPr lang="ja-JP" altLang="en-US" sz="1100">
              <a:solidFill>
                <a:schemeClr val="dk1"/>
              </a:solidFill>
              <a:effectLst/>
              <a:latin typeface="+mn-lt"/>
              <a:ea typeface="+mn-ea"/>
              <a:cs typeface="+mn-cs"/>
            </a:rPr>
            <a:t>ました。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将来負担</a:t>
          </a:r>
          <a:r>
            <a:rPr lang="ja-JP" altLang="ja-JP" sz="1100">
              <a:solidFill>
                <a:schemeClr val="dk1"/>
              </a:solidFill>
              <a:effectLst/>
              <a:latin typeface="+mn-lt"/>
              <a:ea typeface="+mn-ea"/>
              <a:cs typeface="+mn-cs"/>
            </a:rPr>
            <a:t>比率は、</a:t>
          </a:r>
          <a:r>
            <a:rPr lang="en-US" altLang="ja-JP" sz="1100">
              <a:solidFill>
                <a:schemeClr val="dk1"/>
              </a:solidFill>
              <a:effectLst/>
              <a:latin typeface="+mn-lt"/>
              <a:ea typeface="+mn-ea"/>
              <a:cs typeface="+mn-cs"/>
            </a:rPr>
            <a:t>30.1</a:t>
          </a:r>
          <a:r>
            <a:rPr lang="ja-JP" altLang="ja-JP" sz="1100">
              <a:solidFill>
                <a:schemeClr val="dk1"/>
              </a:solidFill>
              <a:effectLst/>
              <a:latin typeface="+mn-lt"/>
              <a:ea typeface="+mn-ea"/>
              <a:cs typeface="+mn-cs"/>
            </a:rPr>
            <a:t>％と早期健全化基準である</a:t>
          </a:r>
          <a:r>
            <a:rPr lang="en-US" altLang="ja-JP" sz="1100">
              <a:solidFill>
                <a:schemeClr val="dk1"/>
              </a:solidFill>
              <a:effectLst/>
              <a:latin typeface="+mn-lt"/>
              <a:ea typeface="+mn-ea"/>
              <a:cs typeface="+mn-cs"/>
            </a:rPr>
            <a:t>350.0</a:t>
          </a:r>
          <a:r>
            <a:rPr lang="ja-JP" altLang="ja-JP" sz="1100">
              <a:solidFill>
                <a:schemeClr val="dk1"/>
              </a:solidFill>
              <a:effectLst/>
              <a:latin typeface="+mn-lt"/>
              <a:ea typeface="+mn-ea"/>
              <a:cs typeface="+mn-cs"/>
            </a:rPr>
            <a:t>％は大きく下回っているため、現段階では健全財政と言えますが、今後は将来の住民に大きな負担を残さないよう、償還利率の低減や適債項目の選択などに努めていきます。また、新規事業の実施等について総点検を図り、財政の健全化に努めます。</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昨年度の</a:t>
          </a:r>
          <a:r>
            <a:rPr kumimoji="1" lang="ja-JP" altLang="ja-JP" sz="1100">
              <a:solidFill>
                <a:schemeClr val="dk1"/>
              </a:solidFill>
              <a:effectLst/>
              <a:latin typeface="+mn-lt"/>
              <a:ea typeface="+mn-ea"/>
              <a:cs typeface="+mn-cs"/>
            </a:rPr>
            <a:t>有形固定資産減価償却率は類似団体よりやや高い水準にあります。道路舗装修繕計画や橋梁長寿命化修繕計画に基づき、インフラ系の施設については随時更新されている一方、その他の施設について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年を超えているものが多く存在するのが要因です。なお、今年度の有形固定資産減価償却率は</a:t>
          </a:r>
          <a:r>
            <a:rPr lang="ja-JP" altLang="ja-JP" sz="1100">
              <a:solidFill>
                <a:schemeClr val="dk1"/>
              </a:solidFill>
              <a:effectLst/>
              <a:latin typeface="+mn-lt"/>
              <a:ea typeface="+mn-ea"/>
              <a:cs typeface="+mn-cs"/>
            </a:rPr>
            <a:t>「地方公会計の整備により得られるストック情報等に関する調査について」に基づき、</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日時点の照会内容が反映されており、その時点では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年度の固定資産台帳が未完成であったため、数値は未記入となっています。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9" name="直線コネクタ 68"/>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2"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3" name="直線コネクタ 72"/>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4"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5" name="フローチャート : 判断 74"/>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6" name="フローチャート : 判断 75"/>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70273</xdr:rowOff>
    </xdr:from>
    <xdr:to>
      <xdr:col>3</xdr:col>
      <xdr:colOff>511175</xdr:colOff>
      <xdr:row>30</xdr:row>
      <xdr:rowOff>423</xdr:rowOff>
    </xdr:to>
    <xdr:sp macro="" textlink="">
      <xdr:nvSpPr>
        <xdr:cNvPr id="82" name="円/楕円 81"/>
        <xdr:cNvSpPr/>
      </xdr:nvSpPr>
      <xdr:spPr>
        <a:xfrm>
          <a:off x="4000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83"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16950</xdr:rowOff>
    </xdr:from>
    <xdr:ext cx="405111" cy="259045"/>
    <xdr:sp macro="" textlink="">
      <xdr:nvSpPr>
        <xdr:cNvPr id="84" name="n_1mainValue有形固定資産減価償却率"/>
        <xdr:cNvSpPr txBox="1"/>
      </xdr:nvSpPr>
      <xdr:spPr>
        <a:xfrm>
          <a:off x="3836043"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97790</xdr:rowOff>
    </xdr:from>
    <xdr:to>
      <xdr:col>5</xdr:col>
      <xdr:colOff>409575</xdr:colOff>
      <xdr:row>42</xdr:row>
      <xdr:rowOff>27940</xdr:rowOff>
    </xdr:to>
    <xdr:sp macro="" textlink="">
      <xdr:nvSpPr>
        <xdr:cNvPr id="70" name="円/楕円 69"/>
        <xdr:cNvSpPr/>
      </xdr:nvSpPr>
      <xdr:spPr>
        <a:xfrm>
          <a:off x="3746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19067</xdr:rowOff>
    </xdr:from>
    <xdr:ext cx="405111" cy="259045"/>
    <xdr:sp macro="" textlink="">
      <xdr:nvSpPr>
        <xdr:cNvPr id="72" name="n_1mainValue【道路】&#10;有形固定資産減価償却率"/>
        <xdr:cNvSpPr txBox="1"/>
      </xdr:nvSpPr>
      <xdr:spPr>
        <a:xfrm>
          <a:off x="3582043"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19494</xdr:rowOff>
    </xdr:from>
    <xdr:to>
      <xdr:col>14</xdr:col>
      <xdr:colOff>79375</xdr:colOff>
      <xdr:row>39</xdr:row>
      <xdr:rowOff>121094</xdr:rowOff>
    </xdr:to>
    <xdr:sp macro="" textlink="">
      <xdr:nvSpPr>
        <xdr:cNvPr id="109" name="円/楕円 108"/>
        <xdr:cNvSpPr/>
      </xdr:nvSpPr>
      <xdr:spPr>
        <a:xfrm>
          <a:off x="9588500" y="67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0"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112221</xdr:rowOff>
    </xdr:from>
    <xdr:ext cx="534377" cy="259045"/>
    <xdr:sp macro="" textlink="">
      <xdr:nvSpPr>
        <xdr:cNvPr id="111" name="n_1mainValue【道路】&#10;一人当たり延長"/>
        <xdr:cNvSpPr txBox="1"/>
      </xdr:nvSpPr>
      <xdr:spPr>
        <a:xfrm>
          <a:off x="9359410" y="67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17780</xdr:rowOff>
    </xdr:from>
    <xdr:to>
      <xdr:col>5</xdr:col>
      <xdr:colOff>409575</xdr:colOff>
      <xdr:row>58</xdr:row>
      <xdr:rowOff>119380</xdr:rowOff>
    </xdr:to>
    <xdr:sp macro="" textlink="">
      <xdr:nvSpPr>
        <xdr:cNvPr id="148" name="円/楕円 147"/>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135907</xdr:rowOff>
    </xdr:from>
    <xdr:ext cx="405111" cy="259045"/>
    <xdr:sp macro="" textlink="">
      <xdr:nvSpPr>
        <xdr:cNvPr id="150" name="n_1mainValue【橋りょう・トンネル】&#10;有形固定資産減価償却率"/>
        <xdr:cNvSpPr txBox="1"/>
      </xdr:nvSpPr>
      <xdr:spPr>
        <a:xfrm>
          <a:off x="3582043"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7417</xdr:rowOff>
    </xdr:from>
    <xdr:to>
      <xdr:col>14</xdr:col>
      <xdr:colOff>79375</xdr:colOff>
      <xdr:row>62</xdr:row>
      <xdr:rowOff>109017</xdr:rowOff>
    </xdr:to>
    <xdr:sp macro="" textlink="">
      <xdr:nvSpPr>
        <xdr:cNvPr id="187" name="円/楕円 186"/>
        <xdr:cNvSpPr/>
      </xdr:nvSpPr>
      <xdr:spPr>
        <a:xfrm>
          <a:off x="9588500" y="106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8"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100144</xdr:rowOff>
    </xdr:from>
    <xdr:ext cx="534377" cy="259045"/>
    <xdr:sp macro="" textlink="">
      <xdr:nvSpPr>
        <xdr:cNvPr id="189" name="n_1mainValue【橋りょう・トンネル】&#10;一人当たり有形固定資産（償却資産）額"/>
        <xdr:cNvSpPr txBox="1"/>
      </xdr:nvSpPr>
      <xdr:spPr>
        <a:xfrm>
          <a:off x="9359411" y="1073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7" name="正方形/長方形 20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8" name="正方形/長方形 20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9" name="正方形/長方形 20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0" name="正方形/長方形 20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3" name="正方形/長方形 21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4" name="正方形/長方形 21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5" name="正方形/長方形 21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6" name="正方形/長方形 21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29" name="直線コネクタ 22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0" name="テキスト ボックス 22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1" name="直線コネクタ 23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2" name="テキスト ボックス 23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3" name="直線コネクタ 23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4" name="テキスト ボックス 23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5" name="直線コネクタ 23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6" name="テキスト ボックス 23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7" name="直線コネクタ 2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8" name="テキスト ボックス 2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240" name="直線コネクタ 239"/>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241"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242" name="直線コネクタ 241"/>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243"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244" name="直線コネクタ 243"/>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245"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246" name="フローチャート : 判断 245"/>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247" name="フローチャート : 判断 246"/>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105410</xdr:rowOff>
    </xdr:from>
    <xdr:to>
      <xdr:col>22</xdr:col>
      <xdr:colOff>415925</xdr:colOff>
      <xdr:row>37</xdr:row>
      <xdr:rowOff>35560</xdr:rowOff>
    </xdr:to>
    <xdr:sp macro="" textlink="">
      <xdr:nvSpPr>
        <xdr:cNvPr id="253" name="円/楕円 252"/>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254"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52087</xdr:rowOff>
    </xdr:from>
    <xdr:ext cx="405111" cy="259045"/>
    <xdr:sp macro="" textlink="">
      <xdr:nvSpPr>
        <xdr:cNvPr id="255" name="n_1mainValue【認定こども園・幼稚園・保育所】&#10;有形固定資産減価償却率"/>
        <xdr:cNvSpPr txBox="1"/>
      </xdr:nvSpPr>
      <xdr:spPr>
        <a:xfrm>
          <a:off x="15266043"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6" name="直線コネクタ 2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7" name="テキスト ボックス 2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8" name="直線コネクタ 2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69" name="テキスト ボックス 2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0" name="直線コネクタ 2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1" name="テキスト ボックス 2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2" name="直線コネクタ 2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3" name="テキスト ボックス 2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4" name="直線コネクタ 2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5" name="テキスト ボックス 2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279" name="直線コネクタ 278"/>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280"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281" name="直線コネクタ 280"/>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282"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283" name="直線コネクタ 28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284"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285" name="フローチャート : 判断 284"/>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286" name="フローチャート : 判断 285"/>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90170</xdr:rowOff>
    </xdr:from>
    <xdr:to>
      <xdr:col>31</xdr:col>
      <xdr:colOff>85725</xdr:colOff>
      <xdr:row>36</xdr:row>
      <xdr:rowOff>20320</xdr:rowOff>
    </xdr:to>
    <xdr:sp macro="" textlink="">
      <xdr:nvSpPr>
        <xdr:cNvPr id="292" name="円/楕円 291"/>
        <xdr:cNvSpPr/>
      </xdr:nvSpPr>
      <xdr:spPr>
        <a:xfrm>
          <a:off x="2127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293"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36847</xdr:rowOff>
    </xdr:from>
    <xdr:ext cx="469744" cy="259045"/>
    <xdr:sp macro="" textlink="">
      <xdr:nvSpPr>
        <xdr:cNvPr id="294" name="n_1mainValue【認定こども園・幼稚園・保育所】&#10;一人当たり面積"/>
        <xdr:cNvSpPr txBox="1"/>
      </xdr:nvSpPr>
      <xdr:spPr>
        <a:xfrm>
          <a:off x="210757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6" name="直線コネクタ 3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7" name="テキスト ボックス 3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8" name="直線コネクタ 3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9" name="テキスト ボックス 3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0" name="直線コネクタ 3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1" name="テキスト ボックス 3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2" name="直線コネクタ 3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3" name="テキスト ボックス 3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4" name="直線コネクタ 3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5" name="テキスト ボックス 3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6" name="直線コネクタ 3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7" name="テキスト ボックス 3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21" name="直線コネクタ 320"/>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22"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23" name="直線コネクタ 32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24"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25" name="直線コネクタ 32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26"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27" name="フローチャート : 判断 326"/>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28" name="フローチャート : 判断 3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32476</xdr:rowOff>
    </xdr:from>
    <xdr:to>
      <xdr:col>22</xdr:col>
      <xdr:colOff>415925</xdr:colOff>
      <xdr:row>55</xdr:row>
      <xdr:rowOff>134076</xdr:rowOff>
    </xdr:to>
    <xdr:sp macro="" textlink="">
      <xdr:nvSpPr>
        <xdr:cNvPr id="334" name="円/楕円 333"/>
        <xdr:cNvSpPr/>
      </xdr:nvSpPr>
      <xdr:spPr>
        <a:xfrm>
          <a:off x="15430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35"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150603</xdr:rowOff>
    </xdr:from>
    <xdr:ext cx="405111" cy="259045"/>
    <xdr:sp macro="" textlink="">
      <xdr:nvSpPr>
        <xdr:cNvPr id="336" name="n_1mainValue【学校施設】&#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8" name="直線コネクタ 3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9" name="テキスト ボックス 3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0" name="直線コネクタ 3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1" name="テキスト ボックス 3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2" name="直線コネクタ 3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3" name="テキスト ボックス 3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4" name="直線コネクタ 3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5" name="テキスト ボックス 3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6" name="直線コネクタ 3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7" name="テキスト ボックス 3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361" name="直線コネクタ 360"/>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362"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363" name="直線コネクタ 362"/>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364"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365" name="直線コネクタ 364"/>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366"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367" name="フローチャート : 判断 366"/>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368" name="フローチャート : 判断 367"/>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123190</xdr:rowOff>
    </xdr:from>
    <xdr:to>
      <xdr:col>31</xdr:col>
      <xdr:colOff>85725</xdr:colOff>
      <xdr:row>64</xdr:row>
      <xdr:rowOff>53340</xdr:rowOff>
    </xdr:to>
    <xdr:sp macro="" textlink="">
      <xdr:nvSpPr>
        <xdr:cNvPr id="374" name="円/楕円 373"/>
        <xdr:cNvSpPr/>
      </xdr:nvSpPr>
      <xdr:spPr>
        <a:xfrm>
          <a:off x="21272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375"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44467</xdr:rowOff>
    </xdr:from>
    <xdr:ext cx="469744" cy="259045"/>
    <xdr:sp macro="" textlink="">
      <xdr:nvSpPr>
        <xdr:cNvPr id="376" name="n_1mainValue【学校施設】&#10;一人当たり面積"/>
        <xdr:cNvSpPr txBox="1"/>
      </xdr:nvSpPr>
      <xdr:spPr>
        <a:xfrm>
          <a:off x="210757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7" name="テキスト ボックス 38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89" name="テキスト ボックス 38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03" name="直線コネクタ 402"/>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04"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05" name="直線コネクタ 404"/>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06"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07" name="直線コネクタ 406"/>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08"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09" name="フローチャート : 判断 408"/>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10" name="フローチャート : 判断 409"/>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148952</xdr:rowOff>
    </xdr:from>
    <xdr:to>
      <xdr:col>22</xdr:col>
      <xdr:colOff>415925</xdr:colOff>
      <xdr:row>80</xdr:row>
      <xdr:rowOff>79102</xdr:rowOff>
    </xdr:to>
    <xdr:sp macro="" textlink="">
      <xdr:nvSpPr>
        <xdr:cNvPr id="416" name="円/楕円 415"/>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158404</xdr:rowOff>
    </xdr:from>
    <xdr:ext cx="405111" cy="259045"/>
    <xdr:sp macro="" textlink="">
      <xdr:nvSpPr>
        <xdr:cNvPr id="417"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95629</xdr:rowOff>
    </xdr:from>
    <xdr:ext cx="405111" cy="259045"/>
    <xdr:sp macro="" textlink="">
      <xdr:nvSpPr>
        <xdr:cNvPr id="418" name="n_1mainValue【児童館】&#10;有形固定資産減価償却率"/>
        <xdr:cNvSpPr txBox="1"/>
      </xdr:nvSpPr>
      <xdr:spPr>
        <a:xfrm>
          <a:off x="15266043"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9" name="直線コネクタ 4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0" name="テキスト ボックス 4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1" name="直線コネクタ 4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2" name="テキスト ボックス 4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3" name="直線コネクタ 4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4" name="テキスト ボックス 4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5" name="直線コネクタ 4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6" name="テキスト ボックス 4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7" name="直線コネクタ 4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8" name="テキスト ボックス 4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9" name="直線コネクタ 4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0" name="テキスト ボックス 4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444" name="直線コネクタ 443"/>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445"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446" name="直線コネクタ 44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447"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448" name="直線コネクタ 44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449"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450" name="フローチャート : 判断 449"/>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51" name="フローチャート : 判断 45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126093</xdr:rowOff>
    </xdr:from>
    <xdr:to>
      <xdr:col>31</xdr:col>
      <xdr:colOff>85725</xdr:colOff>
      <xdr:row>86</xdr:row>
      <xdr:rowOff>56243</xdr:rowOff>
    </xdr:to>
    <xdr:sp macro="" textlink="">
      <xdr:nvSpPr>
        <xdr:cNvPr id="457" name="円/楕円 456"/>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458"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47370</xdr:rowOff>
    </xdr:from>
    <xdr:ext cx="469744" cy="259045"/>
    <xdr:sp macro="" textlink="">
      <xdr:nvSpPr>
        <xdr:cNvPr id="459"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0" name="テキスト ボックス 47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2" name="テキスト ボックス 4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4" name="直線コネクタ 483"/>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5"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6" name="直線コネクタ 485"/>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7"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8" name="直線コネクタ 487"/>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9"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90" name="フローチャート : 判断 489"/>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91" name="フローチャート : 判断 49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78739</xdr:rowOff>
    </xdr:from>
    <xdr:to>
      <xdr:col>22</xdr:col>
      <xdr:colOff>415925</xdr:colOff>
      <xdr:row>101</xdr:row>
      <xdr:rowOff>8889</xdr:rowOff>
    </xdr:to>
    <xdr:sp macro="" textlink="">
      <xdr:nvSpPr>
        <xdr:cNvPr id="497" name="円/楕円 496"/>
        <xdr:cNvSpPr/>
      </xdr:nvSpPr>
      <xdr:spPr>
        <a:xfrm>
          <a:off x="15430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498"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25416</xdr:rowOff>
    </xdr:from>
    <xdr:ext cx="405111" cy="259045"/>
    <xdr:sp macro="" textlink="">
      <xdr:nvSpPr>
        <xdr:cNvPr id="499" name="n_1mainValue【公民館】&#10;有形固定資産減価償却率"/>
        <xdr:cNvSpPr txBox="1"/>
      </xdr:nvSpPr>
      <xdr:spPr>
        <a:xfrm>
          <a:off x="15266043"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23" name="直線コネクタ 522"/>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24"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25" name="直線コネクタ 524"/>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6"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7" name="直線コネクタ 526"/>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8"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9" name="フローチャート : 判断 528"/>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30" name="フローチャート : 判断 529"/>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132080</xdr:rowOff>
    </xdr:from>
    <xdr:to>
      <xdr:col>31</xdr:col>
      <xdr:colOff>85725</xdr:colOff>
      <xdr:row>105</xdr:row>
      <xdr:rowOff>62230</xdr:rowOff>
    </xdr:to>
    <xdr:sp macro="" textlink="">
      <xdr:nvSpPr>
        <xdr:cNvPr id="536" name="円/楕円 535"/>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7"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53357</xdr:rowOff>
    </xdr:from>
    <xdr:ext cx="469744" cy="259045"/>
    <xdr:sp macro="" textlink="">
      <xdr:nvSpPr>
        <xdr:cNvPr id="538" name="n_1main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分析表①の中で類似団体と比較して特に有形固定資産減価償却率が高くなっている施設は、学校施設、児童館、公民館で、特に低くなっている施設は道路です。これらの施設の中で、建築年数が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年を超えているものが多く存在することが、有形固定資産減価償却率が高くなっている要因です。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一方、インフラ系の施設については、道路舗装修繕計画や橋梁長寿命化修繕計画に基づき随時更新されているため、有形固定資産減価償却率は低くなっています。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一人当たり面積は、類似団体と比較し、低い水準であり、認定こども園・幼稚園・保育所、児童館を除き類似団体平均を下回っています。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なお、今年度の数値は、</a:t>
          </a:r>
          <a:r>
            <a:rPr lang="ja-JP" altLang="ja-JP" sz="1100">
              <a:solidFill>
                <a:schemeClr val="dk1"/>
              </a:solidFill>
              <a:effectLst/>
              <a:latin typeface="+mn-lt"/>
              <a:ea typeface="+mn-ea"/>
              <a:cs typeface="+mn-cs"/>
            </a:rPr>
            <a:t>「地方公会計の整備により得られるストック情報等に関する調査について」に基づき</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日時点の照会内容が反映されており、その時点では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年度の固定資産台帳が未完成であったため、数値は未記入となっています。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66222</xdr:rowOff>
    </xdr:from>
    <xdr:to>
      <xdr:col>5</xdr:col>
      <xdr:colOff>409575</xdr:colOff>
      <xdr:row>35</xdr:row>
      <xdr:rowOff>167822</xdr:rowOff>
    </xdr:to>
    <xdr:sp macro="" textlink="">
      <xdr:nvSpPr>
        <xdr:cNvPr id="73" name="円/楕円 72"/>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4" name="n_1main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159855</xdr:rowOff>
    </xdr:from>
    <xdr:ext cx="469744" cy="259045"/>
    <xdr:sp macro="" textlink="">
      <xdr:nvSpPr>
        <xdr:cNvPr id="109"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90715</xdr:rowOff>
    </xdr:from>
    <xdr:to>
      <xdr:col>14</xdr:col>
      <xdr:colOff>79375</xdr:colOff>
      <xdr:row>41</xdr:row>
      <xdr:rowOff>20865</xdr:rowOff>
    </xdr:to>
    <xdr:sp macro="" textlink="">
      <xdr:nvSpPr>
        <xdr:cNvPr id="115" name="円/楕円 114"/>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16"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2" name="正方形/長方形 1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3" name="正方形/長方形 1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4" name="正方形/長方形 1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5" name="正方形/長方形 1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6" name="正方形/長方形 1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7" name="正方形/長方形 1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8" name="正方形/長方形 1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9" name="正方形/長方形 1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80" name="正方形/長方形 1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81" name="正方形/長方形 1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2" name="正方形/長方形 1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3" name="正方形/長方形 1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4" name="正方形/長方形 1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5" name="正方形/長方形 1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6" name="正方形/長方形 1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7" name="正方形/長方形 1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8" name="正方形/長方形 1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9" name="テキスト ボックス 1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90" name="直線コネクタ 1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91" name="テキスト ボックス 1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92" name="直線コネクタ 1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93" name="テキスト ボックス 1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4" name="直線コネクタ 1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5" name="テキスト ボックス 1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6" name="直線コネクタ 1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7" name="テキスト ボックス 1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8" name="直線コネクタ 1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9" name="テキスト ボックス 1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00" name="直線コネクタ 1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01" name="テキスト ボックス 2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3" name="テキスト ボックス 2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205" name="直線コネクタ 20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20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207" name="直線コネクタ 20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20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209" name="直線コネクタ 20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21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211" name="フローチャート : 判断 21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212" name="フローチャート : 判断 21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213"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4" name="テキスト ボックス 2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5" name="テキスト ボックス 2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6" name="テキスト ボックス 2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7" name="テキスト ボックス 2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8" name="テキスト ボックス 2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113030</xdr:rowOff>
    </xdr:from>
    <xdr:to>
      <xdr:col>22</xdr:col>
      <xdr:colOff>415925</xdr:colOff>
      <xdr:row>57</xdr:row>
      <xdr:rowOff>43180</xdr:rowOff>
    </xdr:to>
    <xdr:sp macro="" textlink="">
      <xdr:nvSpPr>
        <xdr:cNvPr id="219" name="円/楕円 218"/>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59707</xdr:rowOff>
    </xdr:from>
    <xdr:ext cx="405111" cy="259045"/>
    <xdr:sp macro="" textlink="">
      <xdr:nvSpPr>
        <xdr:cNvPr id="220" name="n_1mainValue【保健センター・保健所】&#10;有形固定資産減価償却率"/>
        <xdr:cNvSpPr txBox="1"/>
      </xdr:nvSpPr>
      <xdr:spPr>
        <a:xfrm>
          <a:off x="15266043"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1" name="正方形/長方形 2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2" name="正方形/長方形 2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3" name="正方形/長方形 2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4" name="正方形/長方形 2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5" name="正方形/長方形 2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6" name="正方形/長方形 2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7" name="正方形/長方形 2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8" name="正方形/長方形 2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9" name="テキスト ボックス 2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0" name="直線コネクタ 2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31" name="直線コネクタ 2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32" name="テキスト ボックス 2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33" name="直線コネクタ 2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34" name="テキスト ボックス 2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35" name="直線コネクタ 2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36" name="テキスト ボックス 2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37" name="直線コネクタ 2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8" name="テキスト ボックス 2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9" name="直線コネクタ 2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0" name="テキスト ボックス 2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242" name="直線コネクタ 241"/>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243"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244" name="直線コネクタ 243"/>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245"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246" name="直線コネクタ 245"/>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247"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248" name="フローチャート : 判断 247"/>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249" name="フローチャート : 判断 248"/>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250"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1" name="テキスト ボックス 2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2" name="テキスト ボックス 2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3" name="テキスト ボックス 2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4" name="テキスト ボックス 2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5" name="テキスト ボックス 2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42926</xdr:rowOff>
    </xdr:from>
    <xdr:to>
      <xdr:col>31</xdr:col>
      <xdr:colOff>85725</xdr:colOff>
      <xdr:row>61</xdr:row>
      <xdr:rowOff>144526</xdr:rowOff>
    </xdr:to>
    <xdr:sp macro="" textlink="">
      <xdr:nvSpPr>
        <xdr:cNvPr id="256" name="円/楕円 255"/>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257" name="n_1main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5" name="正方形/長方形 2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6" name="正方形/長方形 2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7" name="正方形/長方形 2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8" name="正方形/長方形 2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9" name="正方形/長方形 2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70" name="正方形/長方形 2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71" name="正方形/長方形 2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2" name="正方形/長方形 2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3" name="正方形/長方形 2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4" name="正方形/長方形 2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5" name="正方形/長方形 2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6" name="正方形/長方形 2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7" name="正方形/長方形 2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8" name="正方形/長方形 2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9" name="正方形/長方形 2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80" name="正方形/長方形 2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81" name="正方形/長方形 2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2" name="テキスト ボックス 2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3" name="直線コネクタ 2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4" name="直線コネクタ 2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5" name="テキスト ボックス 2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6" name="直線コネクタ 2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7" name="テキスト ボックス 2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8" name="直線コネクタ 2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9" name="テキスト ボックス 2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90" name="直線コネクタ 2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91" name="テキスト ボックス 2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92" name="直線コネクタ 2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3" name="テキスト ボックス 2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4" name="直線コネクタ 2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5" name="テキスト ボックス 2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6" name="直線コネクタ 2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7" name="テキスト ボックス 2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105</xdr:row>
      <xdr:rowOff>59871</xdr:rowOff>
    </xdr:to>
    <xdr:cxnSp macro="">
      <xdr:nvCxnSpPr>
        <xdr:cNvPr id="299" name="直線コネクタ 298"/>
        <xdr:cNvCxnSpPr/>
      </xdr:nvCxnSpPr>
      <xdr:spPr>
        <a:xfrm flipV="1">
          <a:off x="16318864" y="17226099"/>
          <a:ext cx="0" cy="8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63698</xdr:rowOff>
    </xdr:from>
    <xdr:ext cx="405111" cy="259045"/>
    <xdr:sp macro="" textlink="">
      <xdr:nvSpPr>
        <xdr:cNvPr id="300" name="【庁舎】&#10;有形固定資産減価償却率最小値テキスト"/>
        <xdr:cNvSpPr txBox="1"/>
      </xdr:nvSpPr>
      <xdr:spPr>
        <a:xfrm>
          <a:off x="16408400" y="1806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105</xdr:row>
      <xdr:rowOff>59871</xdr:rowOff>
    </xdr:from>
    <xdr:to>
      <xdr:col>23</xdr:col>
      <xdr:colOff>606425</xdr:colOff>
      <xdr:row>105</xdr:row>
      <xdr:rowOff>59871</xdr:rowOff>
    </xdr:to>
    <xdr:cxnSp macro="">
      <xdr:nvCxnSpPr>
        <xdr:cNvPr id="301" name="直線コネクタ 300"/>
        <xdr:cNvCxnSpPr/>
      </xdr:nvCxnSpPr>
      <xdr:spPr>
        <a:xfrm>
          <a:off x="16230600" y="180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302"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303" name="直線コネクタ 302"/>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150784</xdr:rowOff>
    </xdr:from>
    <xdr:ext cx="405111" cy="259045"/>
    <xdr:sp macro="" textlink="">
      <xdr:nvSpPr>
        <xdr:cNvPr id="304" name="【庁舎】&#10;有形固定資産減価償却率平均値テキスト"/>
        <xdr:cNvSpPr txBox="1"/>
      </xdr:nvSpPr>
      <xdr:spPr>
        <a:xfrm>
          <a:off x="16408400" y="17810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xdr:rowOff>
    </xdr:from>
    <xdr:to>
      <xdr:col>23</xdr:col>
      <xdr:colOff>568325</xdr:colOff>
      <xdr:row>104</xdr:row>
      <xdr:rowOff>102507</xdr:rowOff>
    </xdr:to>
    <xdr:sp macro="" textlink="">
      <xdr:nvSpPr>
        <xdr:cNvPr id="305" name="フローチャート : 判断 304"/>
        <xdr:cNvSpPr/>
      </xdr:nvSpPr>
      <xdr:spPr>
        <a:xfrm>
          <a:off x="162687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12337</xdr:rowOff>
    </xdr:from>
    <xdr:to>
      <xdr:col>22</xdr:col>
      <xdr:colOff>415925</xdr:colOff>
      <xdr:row>104</xdr:row>
      <xdr:rowOff>113937</xdr:rowOff>
    </xdr:to>
    <xdr:sp macro="" textlink="">
      <xdr:nvSpPr>
        <xdr:cNvPr id="306" name="フローチャート : 判断 30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130464</xdr:rowOff>
    </xdr:from>
    <xdr:ext cx="405111" cy="259045"/>
    <xdr:sp macro="" textlink="">
      <xdr:nvSpPr>
        <xdr:cNvPr id="307" name="n_1aveValue【庁舎】&#10;有形固定資産減価償却率"/>
        <xdr:cNvSpPr txBox="1"/>
      </xdr:nvSpPr>
      <xdr:spPr>
        <a:xfrm>
          <a:off x="15266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8" name="テキスト ボックス 3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9" name="テキスト ボックス 3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10" name="テキスト ボックス 3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11" name="テキスト ボックス 3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2" name="テキスト ボックス 3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313" name="円/楕円 312"/>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77306</xdr:rowOff>
    </xdr:from>
    <xdr:ext cx="340478" cy="259045"/>
    <xdr:sp macro="" textlink="">
      <xdr:nvSpPr>
        <xdr:cNvPr id="314" name="n_1mainValue【庁舎】&#10;有形固定資産減価償却率"/>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5" name="正方形/長方形 3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6" name="正方形/長方形 3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7" name="正方形/長方形 3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8" name="正方形/長方形 3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9" name="正方形/長方形 3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20" name="正方形/長方形 3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21" name="正方形/長方形 3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2" name="正方形/長方形 3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3" name="テキスト ボックス 3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4" name="直線コネクタ 3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25" name="直線コネクタ 3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6" name="テキスト ボックス 3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7" name="直線コネクタ 3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8" name="テキスト ボックス 3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9" name="直線コネクタ 3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30" name="テキスト ボックス 3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31" name="直線コネクタ 3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32" name="テキスト ボックス 3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3" name="直線コネクタ 3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4" name="テキスト ボックス 3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5" name="直線コネクタ 3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6" name="テキスト ボックス 3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338" name="直線コネクタ 337"/>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339"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340" name="直線コネクタ 339"/>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341"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342" name="直線コネクタ 341"/>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343"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344" name="フローチャート : 判断 343"/>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345" name="フローチャート : 判断 344"/>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346"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7" name="テキスト ボックス 3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8" name="テキスト ボックス 3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9" name="テキスト ボックス 3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50" name="テキスト ボックス 3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1" name="テキスト ボックス 3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23495</xdr:rowOff>
    </xdr:from>
    <xdr:to>
      <xdr:col>31</xdr:col>
      <xdr:colOff>85725</xdr:colOff>
      <xdr:row>106</xdr:row>
      <xdr:rowOff>125095</xdr:rowOff>
    </xdr:to>
    <xdr:sp macro="" textlink="">
      <xdr:nvSpPr>
        <xdr:cNvPr id="352" name="円/楕円 351"/>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116222</xdr:rowOff>
    </xdr:from>
    <xdr:ext cx="469744" cy="259045"/>
    <xdr:sp macro="" textlink="">
      <xdr:nvSpPr>
        <xdr:cNvPr id="353" name="n_1mainValue【庁舎】&#10;一人当たり面積"/>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4" name="正方形/長方形 3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5" name="正方形/長方形 3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6" name="テキスト ボックス 3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析表②の中で類似団体と比較して特に有形固定資産減価償却率が高くなっている施設は、図書館、保健センター・保健所で、特に低くなっている施設は庁舎です。新庁舎建設事業において、庁舎棟が完成したため有形固定資産減価償却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一人当たり面積は、類似団体と比較し、低い水準であり、保健センター・保健所を除き類似団体平均を下回っています。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なお、今年度の数値は、</a:t>
          </a:r>
          <a:r>
            <a:rPr lang="ja-JP" altLang="ja-JP" sz="1100">
              <a:solidFill>
                <a:schemeClr val="dk1"/>
              </a:solidFill>
              <a:effectLst/>
              <a:latin typeface="+mn-lt"/>
              <a:ea typeface="+mn-ea"/>
              <a:cs typeface="+mn-cs"/>
            </a:rPr>
            <a:t>「地方公会計の整備により得られるストック情報等に関する調査について」に基づき</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日時点の照会内容が反映されており、その時点では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年度の固定資産台帳が未完成であったため、数値は未記入となっています。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a:t>
          </a:r>
          <a:r>
            <a:rPr lang="ja-JP" altLang="en-US" sz="1100">
              <a:solidFill>
                <a:schemeClr val="dk1"/>
              </a:solidFill>
              <a:effectLst/>
              <a:latin typeface="+mn-lt"/>
              <a:ea typeface="+mn-ea"/>
              <a:cs typeface="+mn-cs"/>
            </a:rPr>
            <a:t>緩やかな上昇傾向にあり、</a:t>
          </a:r>
          <a:r>
            <a:rPr lang="ja-JP" altLang="ja-JP" sz="1100">
              <a:solidFill>
                <a:schemeClr val="dk1"/>
              </a:solidFill>
              <a:effectLst/>
              <a:latin typeface="+mn-lt"/>
              <a:ea typeface="+mn-ea"/>
              <a:cs typeface="+mn-cs"/>
            </a:rPr>
            <a:t>類似団体内平均値を上回っています。</a:t>
          </a:r>
          <a:endParaRPr lang="ja-JP" altLang="ja-JP" sz="1400">
            <a:effectLst/>
          </a:endParaRPr>
        </a:p>
        <a:p>
          <a:r>
            <a:rPr lang="ja-JP" altLang="ja-JP" sz="1100">
              <a:solidFill>
                <a:schemeClr val="dk1"/>
              </a:solidFill>
              <a:effectLst/>
              <a:latin typeface="+mn-lt"/>
              <a:ea typeface="+mn-ea"/>
              <a:cs typeface="+mn-cs"/>
            </a:rPr>
            <a:t>　今年度は、人口増加等により財政需要は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％増加しましたが、町内の主要企業</a:t>
          </a:r>
          <a:r>
            <a:rPr lang="ja-JP" altLang="en-US" sz="1100">
              <a:solidFill>
                <a:schemeClr val="dk1"/>
              </a:solidFill>
              <a:effectLst/>
              <a:latin typeface="+mn-lt"/>
              <a:ea typeface="+mn-ea"/>
              <a:cs typeface="+mn-cs"/>
            </a:rPr>
            <a:t>の業績</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前年度に比べ不調</a:t>
          </a:r>
          <a:r>
            <a:rPr lang="ja-JP" altLang="ja-JP" sz="1100">
              <a:solidFill>
                <a:schemeClr val="dk1"/>
              </a:solidFill>
              <a:effectLst/>
              <a:latin typeface="+mn-lt"/>
              <a:ea typeface="+mn-ea"/>
              <a:cs typeface="+mn-cs"/>
            </a:rPr>
            <a:t>だったことを受け法人税</a:t>
          </a:r>
          <a:r>
            <a:rPr lang="ja-JP" altLang="en-US" sz="1100">
              <a:solidFill>
                <a:schemeClr val="dk1"/>
              </a:solidFill>
              <a:effectLst/>
              <a:latin typeface="+mn-lt"/>
              <a:ea typeface="+mn-ea"/>
              <a:cs typeface="+mn-cs"/>
            </a:rPr>
            <a:t>割</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したことにより、財政収入は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となりまし</a:t>
          </a:r>
          <a:r>
            <a:rPr lang="ja-JP" altLang="ja-JP" sz="1100">
              <a:solidFill>
                <a:schemeClr val="dk1"/>
              </a:solidFill>
              <a:effectLst/>
              <a:latin typeface="+mn-lt"/>
              <a:ea typeface="+mn-ea"/>
              <a:cs typeface="+mn-cs"/>
            </a:rPr>
            <a:t>た。単年度の指数</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0.84</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0.82</a:t>
          </a:r>
          <a:r>
            <a:rPr lang="ja-JP" altLang="en-US" sz="1100">
              <a:solidFill>
                <a:schemeClr val="dk1"/>
              </a:solidFill>
              <a:effectLst/>
              <a:latin typeface="+mn-lt"/>
              <a:ea typeface="+mn-ea"/>
              <a:cs typeface="+mn-cs"/>
            </a:rPr>
            <a:t>へ下降しましたが、</a:t>
          </a:r>
          <a:r>
            <a:rPr lang="ja-JP" altLang="ja-JP" sz="1100">
              <a:solidFill>
                <a:schemeClr val="dk1"/>
              </a:solidFill>
              <a:effectLst/>
              <a:latin typeface="+mn-lt"/>
              <a:ea typeface="+mn-ea"/>
              <a:cs typeface="+mn-cs"/>
            </a:rPr>
            <a:t>３ヶ年平均の指数は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年度の単年度の指数</a:t>
          </a:r>
          <a:r>
            <a:rPr lang="en-US" altLang="ja-JP" sz="1100">
              <a:solidFill>
                <a:schemeClr val="dk1"/>
              </a:solidFill>
              <a:effectLst/>
              <a:latin typeface="+mn-lt"/>
              <a:ea typeface="+mn-ea"/>
              <a:cs typeface="+mn-cs"/>
            </a:rPr>
            <a:t>0.80</a:t>
          </a:r>
          <a:r>
            <a:rPr lang="ja-JP" altLang="en-US" sz="1100">
              <a:solidFill>
                <a:schemeClr val="dk1"/>
              </a:solidFill>
              <a:effectLst/>
              <a:latin typeface="+mn-lt"/>
              <a:ea typeface="+mn-ea"/>
              <a:cs typeface="+mn-cs"/>
            </a:rPr>
            <a:t>に比べて高い指数であるため、</a:t>
          </a:r>
          <a:r>
            <a:rPr lang="ja-JP" altLang="ja-JP" sz="1100">
              <a:solidFill>
                <a:schemeClr val="dk1"/>
              </a:solidFill>
              <a:effectLst/>
              <a:latin typeface="+mn-lt"/>
              <a:ea typeface="+mn-ea"/>
              <a:cs typeface="+mn-cs"/>
            </a:rPr>
            <a:t>わずかに上昇しました。</a:t>
          </a:r>
          <a:endParaRPr lang="ja-JP" altLang="ja-JP" sz="1400">
            <a:effectLst/>
          </a:endParaRPr>
        </a:p>
        <a:p>
          <a:r>
            <a:rPr lang="ja-JP" altLang="ja-JP" sz="1100">
              <a:solidFill>
                <a:schemeClr val="dk1"/>
              </a:solidFill>
              <a:effectLst/>
              <a:latin typeface="+mn-lt"/>
              <a:ea typeface="+mn-ea"/>
              <a:cs typeface="+mn-cs"/>
            </a:rPr>
            <a:t>　今後は、企業誘致・知多地方税滞納整理機構を活用した滞納額の圧縮を進め、税収の増加・徴収率の向上に努めていきます。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62795</xdr:rowOff>
    </xdr:to>
    <xdr:cxnSp macro="">
      <xdr:nvCxnSpPr>
        <xdr:cNvPr id="68" name="直線コネクタ 67"/>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76200</xdr:rowOff>
    </xdr:to>
    <xdr:cxnSp macro="">
      <xdr:nvCxnSpPr>
        <xdr:cNvPr id="71" name="直線コネクタ 70"/>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89605</xdr:rowOff>
    </xdr:to>
    <xdr:cxnSp macro="">
      <xdr:nvCxnSpPr>
        <xdr:cNvPr id="74" name="直線コネクタ 73"/>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89605</xdr:rowOff>
    </xdr:to>
    <xdr:cxnSp macro="">
      <xdr:nvCxnSpPr>
        <xdr:cNvPr id="77" name="直線コネクタ 76"/>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7" name="円/楕円 86"/>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15116</xdr:rowOff>
    </xdr:from>
    <xdr:ext cx="762000" cy="259045"/>
    <xdr:sp macro="" textlink="">
      <xdr:nvSpPr>
        <xdr:cNvPr id="88"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9" name="円/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歳入においては、町税では前年対</a:t>
          </a:r>
          <a:r>
            <a:rPr lang="en-US" altLang="ja-JP" sz="1100">
              <a:solidFill>
                <a:schemeClr val="dk1"/>
              </a:solidFill>
              <a:effectLst/>
              <a:latin typeface="+mn-lt"/>
              <a:ea typeface="+mn-ea"/>
              <a:cs typeface="+mn-cs"/>
            </a:rPr>
            <a:t>+69,836</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が前年対</a:t>
          </a:r>
          <a:r>
            <a:rPr lang="en-US" altLang="ja-JP" sz="1100">
              <a:solidFill>
                <a:schemeClr val="dk1"/>
              </a:solidFill>
              <a:effectLst/>
              <a:latin typeface="+mn-lt"/>
              <a:ea typeface="+mn-ea"/>
              <a:cs typeface="+mn-cs"/>
            </a:rPr>
            <a:t>+81,670</a:t>
          </a:r>
          <a:r>
            <a:rPr lang="ja-JP" altLang="ja-JP" sz="1100">
              <a:solidFill>
                <a:schemeClr val="dk1"/>
              </a:solidFill>
              <a:effectLst/>
              <a:latin typeface="+mn-lt"/>
              <a:ea typeface="+mn-ea"/>
              <a:cs typeface="+mn-cs"/>
            </a:rPr>
            <a:t>千円となったこともあり、全体では＋</a:t>
          </a:r>
          <a:r>
            <a:rPr lang="en-US" altLang="ja-JP" sz="1100">
              <a:solidFill>
                <a:schemeClr val="dk1"/>
              </a:solidFill>
              <a:effectLst/>
              <a:latin typeface="+mn-lt"/>
              <a:ea typeface="+mn-ea"/>
              <a:cs typeface="+mn-cs"/>
            </a:rPr>
            <a:t>107,156</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増となりました。一方、歳出においては、扶助費は前年対＋</a:t>
          </a:r>
          <a:r>
            <a:rPr lang="en-US" altLang="ja-JP" sz="1100">
              <a:solidFill>
                <a:schemeClr val="dk1"/>
              </a:solidFill>
              <a:effectLst/>
              <a:latin typeface="+mn-lt"/>
              <a:ea typeface="+mn-ea"/>
              <a:cs typeface="+mn-cs"/>
            </a:rPr>
            <a:t>60,290</a:t>
          </a:r>
          <a:r>
            <a:rPr lang="ja-JP" altLang="ja-JP" sz="1100">
              <a:solidFill>
                <a:schemeClr val="dk1"/>
              </a:solidFill>
              <a:effectLst/>
              <a:latin typeface="+mn-lt"/>
              <a:ea typeface="+mn-ea"/>
              <a:cs typeface="+mn-cs"/>
            </a:rPr>
            <a:t>千円の増、公債費が前年対＋</a:t>
          </a:r>
          <a:r>
            <a:rPr lang="en-US" altLang="ja-JP" sz="1100">
              <a:solidFill>
                <a:schemeClr val="dk1"/>
              </a:solidFill>
              <a:effectLst/>
              <a:latin typeface="+mn-lt"/>
              <a:ea typeface="+mn-ea"/>
              <a:cs typeface="+mn-cs"/>
            </a:rPr>
            <a:t>139,129</a:t>
          </a:r>
          <a:r>
            <a:rPr lang="ja-JP" altLang="ja-JP" sz="1100">
              <a:solidFill>
                <a:schemeClr val="dk1"/>
              </a:solidFill>
              <a:effectLst/>
              <a:latin typeface="+mn-lt"/>
              <a:ea typeface="+mn-ea"/>
              <a:cs typeface="+mn-cs"/>
            </a:rPr>
            <a:t>千円の増などの要因により、全体では＋</a:t>
          </a:r>
          <a:r>
            <a:rPr lang="en-US" altLang="ja-JP" sz="1100">
              <a:solidFill>
                <a:schemeClr val="dk1"/>
              </a:solidFill>
              <a:effectLst/>
              <a:latin typeface="+mn-lt"/>
              <a:ea typeface="+mn-ea"/>
              <a:cs typeface="+mn-cs"/>
            </a:rPr>
            <a:t>174,432</a:t>
          </a:r>
          <a:r>
            <a:rPr lang="ja-JP" altLang="ja-JP" sz="1100">
              <a:solidFill>
                <a:schemeClr val="dk1"/>
              </a:solidFill>
              <a:effectLst/>
              <a:latin typeface="+mn-lt"/>
              <a:ea typeface="+mn-ea"/>
              <a:cs typeface="+mn-cs"/>
            </a:rPr>
            <a:t>千円の増となりました。</a:t>
          </a:r>
          <a:endParaRPr lang="ja-JP" altLang="ja-JP" sz="1400">
            <a:effectLst/>
          </a:endParaRPr>
        </a:p>
        <a:p>
          <a:r>
            <a:rPr lang="ja-JP" altLang="ja-JP" sz="1100">
              <a:solidFill>
                <a:schemeClr val="dk1"/>
              </a:solidFill>
              <a:effectLst/>
              <a:latin typeface="+mn-lt"/>
              <a:ea typeface="+mn-ea"/>
              <a:cs typeface="+mn-cs"/>
            </a:rPr>
            <a:t>　歳入に対し歳出の増加が大きかったため、全体においては、前年度を上回りました。依然として類似団体内平均値を下回っています</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今後も扶助費等の経常経費の増加が見込まれます</a:t>
          </a:r>
          <a:r>
            <a:rPr lang="ja-JP" altLang="en-US" sz="1100">
              <a:solidFill>
                <a:schemeClr val="dk1"/>
              </a:solidFill>
              <a:effectLst/>
              <a:latin typeface="+mn-lt"/>
              <a:ea typeface="+mn-ea"/>
              <a:cs typeface="+mn-cs"/>
            </a:rPr>
            <a:t>ので</a:t>
          </a:r>
          <a:r>
            <a:rPr lang="ja-JP" altLang="ja-JP" sz="1100">
              <a:solidFill>
                <a:schemeClr val="dk1"/>
              </a:solidFill>
              <a:effectLst/>
              <a:latin typeface="+mn-lt"/>
              <a:ea typeface="+mn-ea"/>
              <a:cs typeface="+mn-cs"/>
            </a:rPr>
            <a:t>、事務事業の見直しを行い抑制に努めます。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44450</xdr:rowOff>
    </xdr:to>
    <xdr:cxnSp macro="">
      <xdr:nvCxnSpPr>
        <xdr:cNvPr id="129" name="直線コネクタ 128"/>
        <xdr:cNvCxnSpPr/>
      </xdr:nvCxnSpPr>
      <xdr:spPr>
        <a:xfrm>
          <a:off x="4114800" y="106019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61</xdr:row>
      <xdr:rowOff>143510</xdr:rowOff>
    </xdr:to>
    <xdr:cxnSp macro="">
      <xdr:nvCxnSpPr>
        <xdr:cNvPr id="132" name="直線コネクタ 131"/>
        <xdr:cNvCxnSpPr/>
      </xdr:nvCxnSpPr>
      <xdr:spPr>
        <a:xfrm>
          <a:off x="3225800" y="105343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61</xdr:row>
      <xdr:rowOff>75946</xdr:rowOff>
    </xdr:to>
    <xdr:cxnSp macro="">
      <xdr:nvCxnSpPr>
        <xdr:cNvPr id="135" name="直線コネクタ 134"/>
        <xdr:cNvCxnSpPr/>
      </xdr:nvCxnSpPr>
      <xdr:spPr>
        <a:xfrm>
          <a:off x="2336800" y="1052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62</xdr:row>
      <xdr:rowOff>5842</xdr:rowOff>
    </xdr:to>
    <xdr:cxnSp macro="">
      <xdr:nvCxnSpPr>
        <xdr:cNvPr id="138" name="直線コネクタ 137"/>
        <xdr:cNvCxnSpPr/>
      </xdr:nvCxnSpPr>
      <xdr:spPr>
        <a:xfrm flipV="1">
          <a:off x="1447800" y="105247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0" name="円/楕円 149"/>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1" name="テキスト ボックス 150"/>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25146</xdr:rowOff>
    </xdr:from>
    <xdr:to>
      <xdr:col>4</xdr:col>
      <xdr:colOff>533400</xdr:colOff>
      <xdr:row>61</xdr:row>
      <xdr:rowOff>126746</xdr:rowOff>
    </xdr:to>
    <xdr:sp macro="" textlink="">
      <xdr:nvSpPr>
        <xdr:cNvPr id="152" name="円/楕円 151"/>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136923</xdr:rowOff>
    </xdr:from>
    <xdr:ext cx="762000" cy="259045"/>
    <xdr:sp macro="" textlink="">
      <xdr:nvSpPr>
        <xdr:cNvPr id="153" name="テキスト ボックス 152"/>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4" name="円/楕円 153"/>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5" name="テキスト ボックス 154"/>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6" name="円/楕円 155"/>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7" name="テキスト ボックス 156"/>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人件費については、</a:t>
          </a:r>
          <a:r>
            <a:rPr lang="ja-JP" altLang="en-US" sz="1100">
              <a:solidFill>
                <a:schemeClr val="dk1"/>
              </a:solidFill>
              <a:effectLst/>
              <a:latin typeface="+mn-lt"/>
              <a:ea typeface="+mn-ea"/>
              <a:cs typeface="+mn-cs"/>
            </a:rPr>
            <a:t>阿久比町議会議員人件費や時間外勤務手当の減などにより、</a:t>
          </a:r>
          <a:r>
            <a:rPr lang="ja-JP" altLang="ja-JP" sz="1100">
              <a:solidFill>
                <a:schemeClr val="dk1"/>
              </a:solidFill>
              <a:effectLst/>
              <a:latin typeface="+mn-lt"/>
              <a:ea typeface="+mn-ea"/>
              <a:cs typeface="+mn-cs"/>
            </a:rPr>
            <a:t>前年比で</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でした。急激な人口増加に伴い、今後は職員数の増加も視野に入れ、人事管理を行っていく必要がありますが、引き続き人件費の削減を図っていきます。</a:t>
          </a:r>
          <a:endParaRPr lang="ja-JP" altLang="ja-JP" sz="1400">
            <a:effectLst/>
          </a:endParaRPr>
        </a:p>
        <a:p>
          <a:r>
            <a:rPr lang="ja-JP" altLang="ja-JP" sz="1100">
              <a:solidFill>
                <a:schemeClr val="dk1"/>
              </a:solidFill>
              <a:effectLst/>
              <a:latin typeface="+mn-lt"/>
              <a:ea typeface="+mn-ea"/>
              <a:cs typeface="+mn-cs"/>
            </a:rPr>
            <a:t>　一方、物件費については、</a:t>
          </a:r>
          <a:r>
            <a:rPr lang="ja-JP" altLang="en-US" sz="1100">
              <a:solidFill>
                <a:schemeClr val="dk1"/>
              </a:solidFill>
              <a:effectLst/>
              <a:latin typeface="+mn-lt"/>
              <a:ea typeface="+mn-ea"/>
              <a:cs typeface="+mn-cs"/>
            </a:rPr>
            <a:t>ほぼ横ばいである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となりました</a:t>
          </a:r>
          <a:r>
            <a:rPr lang="ja-JP" altLang="ja-JP" sz="1100">
              <a:solidFill>
                <a:schemeClr val="dk1"/>
              </a:solidFill>
              <a:effectLst/>
              <a:latin typeface="+mn-lt"/>
              <a:ea typeface="+mn-ea"/>
              <a:cs typeface="+mn-cs"/>
            </a:rPr>
            <a:t>。今後は業務内容を精査し抑制に努めていきます。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人件</a:t>
          </a:r>
          <a:r>
            <a:rPr lang="ja-JP" altLang="ja-JP" sz="1100">
              <a:solidFill>
                <a:schemeClr val="dk1"/>
              </a:solidFill>
              <a:effectLst/>
              <a:latin typeface="+mn-lt"/>
              <a:ea typeface="+mn-ea"/>
              <a:cs typeface="+mn-cs"/>
            </a:rPr>
            <a:t>費の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を受け、全体として前年比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となりました。依然として類似団体内平均値を下回っています。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57324</xdr:rowOff>
    </xdr:from>
    <xdr:to>
      <xdr:col>7</xdr:col>
      <xdr:colOff>152400</xdr:colOff>
      <xdr:row>81</xdr:row>
      <xdr:rowOff>60654</xdr:rowOff>
    </xdr:to>
    <xdr:cxnSp macro="">
      <xdr:nvCxnSpPr>
        <xdr:cNvPr id="191" name="直線コネクタ 190"/>
        <xdr:cNvCxnSpPr/>
      </xdr:nvCxnSpPr>
      <xdr:spPr>
        <a:xfrm flipV="1">
          <a:off x="4114800" y="13944774"/>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42102</xdr:rowOff>
    </xdr:from>
    <xdr:ext cx="762000" cy="259045"/>
    <xdr:sp macro="" textlink="">
      <xdr:nvSpPr>
        <xdr:cNvPr id="192" name="人件費・物件費等の状況平均値テキスト"/>
        <xdr:cNvSpPr txBox="1"/>
      </xdr:nvSpPr>
      <xdr:spPr>
        <a:xfrm>
          <a:off x="5041900" y="13929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51874</xdr:rowOff>
    </xdr:from>
    <xdr:to>
      <xdr:col>6</xdr:col>
      <xdr:colOff>0</xdr:colOff>
      <xdr:row>81</xdr:row>
      <xdr:rowOff>60654</xdr:rowOff>
    </xdr:to>
    <xdr:cxnSp macro="">
      <xdr:nvCxnSpPr>
        <xdr:cNvPr id="194" name="直線コネクタ 193"/>
        <xdr:cNvCxnSpPr/>
      </xdr:nvCxnSpPr>
      <xdr:spPr>
        <a:xfrm>
          <a:off x="3225800" y="13939324"/>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51874</xdr:rowOff>
    </xdr:from>
    <xdr:to>
      <xdr:col>4</xdr:col>
      <xdr:colOff>482600</xdr:colOff>
      <xdr:row>81</xdr:row>
      <xdr:rowOff>52504</xdr:rowOff>
    </xdr:to>
    <xdr:cxnSp macro="">
      <xdr:nvCxnSpPr>
        <xdr:cNvPr id="197" name="直線コネクタ 196"/>
        <xdr:cNvCxnSpPr/>
      </xdr:nvCxnSpPr>
      <xdr:spPr>
        <a:xfrm flipV="1">
          <a:off x="2336800" y="13939324"/>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51490</xdr:rowOff>
    </xdr:from>
    <xdr:to>
      <xdr:col>3</xdr:col>
      <xdr:colOff>279400</xdr:colOff>
      <xdr:row>81</xdr:row>
      <xdr:rowOff>52504</xdr:rowOff>
    </xdr:to>
    <xdr:cxnSp macro="">
      <xdr:nvCxnSpPr>
        <xdr:cNvPr id="200" name="直線コネクタ 199"/>
        <xdr:cNvCxnSpPr/>
      </xdr:nvCxnSpPr>
      <xdr:spPr>
        <a:xfrm>
          <a:off x="1447800" y="13938940"/>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6524</xdr:rowOff>
    </xdr:from>
    <xdr:to>
      <xdr:col>7</xdr:col>
      <xdr:colOff>203200</xdr:colOff>
      <xdr:row>81</xdr:row>
      <xdr:rowOff>108124</xdr:rowOff>
    </xdr:to>
    <xdr:sp macro="" textlink="">
      <xdr:nvSpPr>
        <xdr:cNvPr id="210" name="円/楕円 209"/>
        <xdr:cNvSpPr/>
      </xdr:nvSpPr>
      <xdr:spPr>
        <a:xfrm>
          <a:off x="4902200" y="13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99251</xdr:rowOff>
    </xdr:from>
    <xdr:ext cx="762000" cy="259045"/>
    <xdr:sp macro="" textlink="">
      <xdr:nvSpPr>
        <xdr:cNvPr id="211" name="人件費・物件費等の状況該当値テキスト"/>
        <xdr:cNvSpPr txBox="1"/>
      </xdr:nvSpPr>
      <xdr:spPr>
        <a:xfrm>
          <a:off x="5041900" y="1381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9854</xdr:rowOff>
    </xdr:from>
    <xdr:to>
      <xdr:col>6</xdr:col>
      <xdr:colOff>50800</xdr:colOff>
      <xdr:row>81</xdr:row>
      <xdr:rowOff>111454</xdr:rowOff>
    </xdr:to>
    <xdr:sp macro="" textlink="">
      <xdr:nvSpPr>
        <xdr:cNvPr id="212" name="円/楕円 211"/>
        <xdr:cNvSpPr/>
      </xdr:nvSpPr>
      <xdr:spPr>
        <a:xfrm>
          <a:off x="4064000" y="138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121631</xdr:rowOff>
    </xdr:from>
    <xdr:ext cx="736600" cy="259045"/>
    <xdr:sp macro="" textlink="">
      <xdr:nvSpPr>
        <xdr:cNvPr id="213" name="テキスト ボックス 212"/>
        <xdr:cNvSpPr txBox="1"/>
      </xdr:nvSpPr>
      <xdr:spPr>
        <a:xfrm>
          <a:off x="3733800" y="13666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1074</xdr:rowOff>
    </xdr:from>
    <xdr:to>
      <xdr:col>4</xdr:col>
      <xdr:colOff>533400</xdr:colOff>
      <xdr:row>81</xdr:row>
      <xdr:rowOff>102674</xdr:rowOff>
    </xdr:to>
    <xdr:sp macro="" textlink="">
      <xdr:nvSpPr>
        <xdr:cNvPr id="214" name="円/楕円 213"/>
        <xdr:cNvSpPr/>
      </xdr:nvSpPr>
      <xdr:spPr>
        <a:xfrm>
          <a:off x="3175000" y="13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112851</xdr:rowOff>
    </xdr:from>
    <xdr:ext cx="762000" cy="259045"/>
    <xdr:sp macro="" textlink="">
      <xdr:nvSpPr>
        <xdr:cNvPr id="215" name="テキスト ボックス 214"/>
        <xdr:cNvSpPr txBox="1"/>
      </xdr:nvSpPr>
      <xdr:spPr>
        <a:xfrm>
          <a:off x="2844800" y="136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1704</xdr:rowOff>
    </xdr:from>
    <xdr:to>
      <xdr:col>3</xdr:col>
      <xdr:colOff>330200</xdr:colOff>
      <xdr:row>81</xdr:row>
      <xdr:rowOff>103304</xdr:rowOff>
    </xdr:to>
    <xdr:sp macro="" textlink="">
      <xdr:nvSpPr>
        <xdr:cNvPr id="216" name="円/楕円 215"/>
        <xdr:cNvSpPr/>
      </xdr:nvSpPr>
      <xdr:spPr>
        <a:xfrm>
          <a:off x="2286000" y="13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113481</xdr:rowOff>
    </xdr:from>
    <xdr:ext cx="762000" cy="259045"/>
    <xdr:sp macro="" textlink="">
      <xdr:nvSpPr>
        <xdr:cNvPr id="217" name="テキスト ボックス 216"/>
        <xdr:cNvSpPr txBox="1"/>
      </xdr:nvSpPr>
      <xdr:spPr>
        <a:xfrm>
          <a:off x="1955800" y="136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690</xdr:rowOff>
    </xdr:from>
    <xdr:to>
      <xdr:col>2</xdr:col>
      <xdr:colOff>127000</xdr:colOff>
      <xdr:row>81</xdr:row>
      <xdr:rowOff>102290</xdr:rowOff>
    </xdr:to>
    <xdr:sp macro="" textlink="">
      <xdr:nvSpPr>
        <xdr:cNvPr id="218" name="円/楕円 217"/>
        <xdr:cNvSpPr/>
      </xdr:nvSpPr>
      <xdr:spPr>
        <a:xfrm>
          <a:off x="1397000" y="13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112467</xdr:rowOff>
    </xdr:from>
    <xdr:ext cx="762000" cy="259045"/>
    <xdr:sp macro="" textlink="">
      <xdr:nvSpPr>
        <xdr:cNvPr id="219" name="テキスト ボックス 218"/>
        <xdr:cNvSpPr txBox="1"/>
      </xdr:nvSpPr>
      <xdr:spPr>
        <a:xfrm>
          <a:off x="1066800" y="136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ポイント増加</a:t>
          </a:r>
          <a:r>
            <a:rPr lang="ja-JP" altLang="ja-JP" sz="1100">
              <a:solidFill>
                <a:schemeClr val="dk1"/>
              </a:solidFill>
              <a:effectLst/>
              <a:latin typeface="+mn-lt"/>
              <a:ea typeface="+mn-ea"/>
              <a:cs typeface="+mn-cs"/>
            </a:rPr>
            <a:t>し、類似団体平均値を</a:t>
          </a:r>
          <a:r>
            <a:rPr lang="ja-JP" altLang="en-US" sz="1100">
              <a:solidFill>
                <a:schemeClr val="dk1"/>
              </a:solidFill>
              <a:effectLst/>
              <a:latin typeface="+mn-lt"/>
              <a:ea typeface="+mn-ea"/>
              <a:cs typeface="+mn-cs"/>
            </a:rPr>
            <a:t>上回り</a:t>
          </a:r>
          <a:r>
            <a:rPr lang="ja-JP" altLang="ja-JP" sz="1100">
              <a:solidFill>
                <a:schemeClr val="dk1"/>
              </a:solidFill>
              <a:effectLst/>
              <a:latin typeface="+mn-lt"/>
              <a:ea typeface="+mn-ea"/>
              <a:cs typeface="+mn-cs"/>
            </a:rPr>
            <a:t>ました。</a:t>
          </a:r>
          <a:endParaRPr lang="ja-JP" altLang="ja-JP">
            <a:effectLst/>
          </a:endParaRPr>
        </a:p>
        <a:p>
          <a:r>
            <a:rPr lang="ja-JP" altLang="en-US" sz="1100">
              <a:solidFill>
                <a:schemeClr val="dk1"/>
              </a:solidFill>
              <a:effectLst/>
              <a:latin typeface="+mn-lt"/>
              <a:ea typeface="+mn-ea"/>
              <a:cs typeface="+mn-cs"/>
            </a:rPr>
            <a:t>　増加の要因としましては、</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級から</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級、</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級から</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級、</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級から</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級へ昇格した人数が多い年であったためです。今後も給与の適正化を</a:t>
          </a:r>
          <a:r>
            <a:rPr lang="ja-JP" altLang="ja-JP" sz="1100">
              <a:solidFill>
                <a:schemeClr val="dk1"/>
              </a:solidFill>
              <a:effectLst/>
              <a:latin typeface="+mn-lt"/>
              <a:ea typeface="+mn-ea"/>
              <a:cs typeface="+mn-cs"/>
            </a:rPr>
            <a:t>図り、類似団体の平均及び近隣市町の数値に近づけるよう努めます。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85</xdr:row>
      <xdr:rowOff>100693</xdr:rowOff>
    </xdr:to>
    <xdr:cxnSp macro="">
      <xdr:nvCxnSpPr>
        <xdr:cNvPr id="255" name="直線コネクタ 254"/>
        <xdr:cNvCxnSpPr/>
      </xdr:nvCxnSpPr>
      <xdr:spPr>
        <a:xfrm>
          <a:off x="16179800" y="14421152"/>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6"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84</xdr:row>
      <xdr:rowOff>19352</xdr:rowOff>
    </xdr:to>
    <xdr:cxnSp macro="">
      <xdr:nvCxnSpPr>
        <xdr:cNvPr id="258" name="直線コネクタ 257"/>
        <xdr:cNvCxnSpPr/>
      </xdr:nvCxnSpPr>
      <xdr:spPr>
        <a:xfrm>
          <a:off x="15290800" y="14099418"/>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83</xdr:row>
      <xdr:rowOff>52916</xdr:rowOff>
    </xdr:to>
    <xdr:cxnSp macro="">
      <xdr:nvCxnSpPr>
        <xdr:cNvPr id="261" name="直線コネクタ 260"/>
        <xdr:cNvCxnSpPr/>
      </xdr:nvCxnSpPr>
      <xdr:spPr>
        <a:xfrm flipV="1">
          <a:off x="14401800" y="1409941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125488</xdr:rowOff>
    </xdr:to>
    <xdr:cxnSp macro="">
      <xdr:nvCxnSpPr>
        <xdr:cNvPr id="264" name="直線コネクタ 263"/>
        <xdr:cNvCxnSpPr/>
      </xdr:nvCxnSpPr>
      <xdr:spPr>
        <a:xfrm flipV="1">
          <a:off x="13512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4" name="円/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5"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6" name="円/楕円 275"/>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77" name="テキスト ボックス 276"/>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78" name="円/楕円 277"/>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79" name="テキスト ボックス 278"/>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2" name="円/楕円 281"/>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3" name="テキスト ボックス 282"/>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0.12</a:t>
          </a:r>
          <a:r>
            <a:rPr lang="ja-JP" altLang="en-US" sz="1100">
              <a:solidFill>
                <a:schemeClr val="dk1"/>
              </a:solidFill>
              <a:effectLst/>
              <a:latin typeface="+mn-lt"/>
              <a:ea typeface="+mn-ea"/>
              <a:cs typeface="+mn-cs"/>
            </a:rPr>
            <a:t>人減少し、</a:t>
          </a:r>
          <a:r>
            <a:rPr lang="ja-JP" altLang="ja-JP" sz="1100">
              <a:solidFill>
                <a:schemeClr val="dk1"/>
              </a:solidFill>
              <a:effectLst/>
              <a:latin typeface="+mn-lt"/>
              <a:ea typeface="+mn-ea"/>
              <a:cs typeface="+mn-cs"/>
            </a:rPr>
            <a:t>類似団体平均値を大きく下回ることとなりました。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人口が増加していることに対し、職員数は増減していないことが要因として挙げられます。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再任用制度を利用し、退職者と新規採用者の調整を図りながら、計画的な職員採用を行い、職員の適切な定員管理に努めます。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97790</xdr:rowOff>
    </xdr:to>
    <xdr:cxnSp macro="">
      <xdr:nvCxnSpPr>
        <xdr:cNvPr id="320" name="直線コネクタ 319"/>
        <xdr:cNvCxnSpPr/>
      </xdr:nvCxnSpPr>
      <xdr:spPr>
        <a:xfrm flipV="1">
          <a:off x="16179800" y="1036410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97790</xdr:rowOff>
    </xdr:to>
    <xdr:cxnSp macro="">
      <xdr:nvCxnSpPr>
        <xdr:cNvPr id="323" name="直線コネクタ 322"/>
        <xdr:cNvCxnSpPr/>
      </xdr:nvCxnSpPr>
      <xdr:spPr>
        <a:xfrm>
          <a:off x="15290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75384</xdr:rowOff>
    </xdr:from>
    <xdr:to>
      <xdr:col>22</xdr:col>
      <xdr:colOff>203200</xdr:colOff>
      <xdr:row>60</xdr:row>
      <xdr:rowOff>85725</xdr:rowOff>
    </xdr:to>
    <xdr:cxnSp macro="">
      <xdr:nvCxnSpPr>
        <xdr:cNvPr id="326" name="直線コネクタ 325"/>
        <xdr:cNvCxnSpPr/>
      </xdr:nvCxnSpPr>
      <xdr:spPr>
        <a:xfrm>
          <a:off x="14401800" y="1036238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75384</xdr:rowOff>
    </xdr:from>
    <xdr:to>
      <xdr:col>21</xdr:col>
      <xdr:colOff>0</xdr:colOff>
      <xdr:row>60</xdr:row>
      <xdr:rowOff>121920</xdr:rowOff>
    </xdr:to>
    <xdr:cxnSp macro="">
      <xdr:nvCxnSpPr>
        <xdr:cNvPr id="329" name="直線コネクタ 328"/>
        <xdr:cNvCxnSpPr/>
      </xdr:nvCxnSpPr>
      <xdr:spPr>
        <a:xfrm flipV="1">
          <a:off x="13512800" y="1036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39" name="円/楕円 338"/>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40"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1" name="円/楕円 340"/>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2" name="テキスト ボックス 341"/>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34925</xdr:rowOff>
    </xdr:from>
    <xdr:to>
      <xdr:col>22</xdr:col>
      <xdr:colOff>254000</xdr:colOff>
      <xdr:row>60</xdr:row>
      <xdr:rowOff>136525</xdr:rowOff>
    </xdr:to>
    <xdr:sp macro="" textlink="">
      <xdr:nvSpPr>
        <xdr:cNvPr id="343" name="円/楕円 342"/>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146702</xdr:rowOff>
    </xdr:from>
    <xdr:ext cx="762000" cy="259045"/>
    <xdr:sp macro="" textlink="">
      <xdr:nvSpPr>
        <xdr:cNvPr id="344" name="テキスト ボックス 343"/>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24584</xdr:rowOff>
    </xdr:from>
    <xdr:to>
      <xdr:col>21</xdr:col>
      <xdr:colOff>50800</xdr:colOff>
      <xdr:row>60</xdr:row>
      <xdr:rowOff>126184</xdr:rowOff>
    </xdr:to>
    <xdr:sp macro="" textlink="">
      <xdr:nvSpPr>
        <xdr:cNvPr id="345" name="円/楕円 344"/>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136361</xdr:rowOff>
    </xdr:from>
    <xdr:ext cx="762000" cy="259045"/>
    <xdr:sp macro="" textlink="">
      <xdr:nvSpPr>
        <xdr:cNvPr id="346" name="テキスト ボックス 345"/>
        <xdr:cNvSpPr txBox="1"/>
      </xdr:nvSpPr>
      <xdr:spPr>
        <a:xfrm>
          <a:off x="14020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7" name="円/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48" name="テキスト ボックス 347"/>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ポイント上昇したものの、</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6.6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下回っています。</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上昇した主な要因としては、新庁舎建設事業債等の償還が始まり、元利償還金の額が増加したことです。</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今後、大規模な建設事業を控えていますが、償還額の平準化を図り、実質公債費比率の急激な上昇を抑えるよう努めます。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23368</xdr:rowOff>
    </xdr:from>
    <xdr:to>
      <xdr:col>24</xdr:col>
      <xdr:colOff>558800</xdr:colOff>
      <xdr:row>39</xdr:row>
      <xdr:rowOff>57150</xdr:rowOff>
    </xdr:to>
    <xdr:cxnSp macro="">
      <xdr:nvCxnSpPr>
        <xdr:cNvPr id="379" name="直線コネクタ 378"/>
        <xdr:cNvCxnSpPr/>
      </xdr:nvCxnSpPr>
      <xdr:spPr>
        <a:xfrm>
          <a:off x="16179800" y="67099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23368</xdr:rowOff>
    </xdr:from>
    <xdr:to>
      <xdr:col>23</xdr:col>
      <xdr:colOff>406400</xdr:colOff>
      <xdr:row>39</xdr:row>
      <xdr:rowOff>57150</xdr:rowOff>
    </xdr:to>
    <xdr:cxnSp macro="">
      <xdr:nvCxnSpPr>
        <xdr:cNvPr id="382" name="直線コネクタ 381"/>
        <xdr:cNvCxnSpPr/>
      </xdr:nvCxnSpPr>
      <xdr:spPr>
        <a:xfrm flipV="1">
          <a:off x="15290800" y="67099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105410</xdr:rowOff>
    </xdr:to>
    <xdr:cxnSp macro="">
      <xdr:nvCxnSpPr>
        <xdr:cNvPr id="385" name="直線コネクタ 384"/>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6350</xdr:rowOff>
    </xdr:to>
    <xdr:cxnSp macro="">
      <xdr:nvCxnSpPr>
        <xdr:cNvPr id="388" name="直線コネクタ 387"/>
        <xdr:cNvCxnSpPr/>
      </xdr:nvCxnSpPr>
      <xdr:spPr>
        <a:xfrm flipV="1">
          <a:off x="13512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8" name="円/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144018</xdr:rowOff>
    </xdr:from>
    <xdr:to>
      <xdr:col>23</xdr:col>
      <xdr:colOff>457200</xdr:colOff>
      <xdr:row>39</xdr:row>
      <xdr:rowOff>74168</xdr:rowOff>
    </xdr:to>
    <xdr:sp macro="" textlink="">
      <xdr:nvSpPr>
        <xdr:cNvPr id="400" name="円/楕円 399"/>
        <xdr:cNvSpPr/>
      </xdr:nvSpPr>
      <xdr:spPr>
        <a:xfrm>
          <a:off x="16129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84345</xdr:rowOff>
    </xdr:from>
    <xdr:ext cx="736600" cy="259045"/>
    <xdr:sp macro="" textlink="">
      <xdr:nvSpPr>
        <xdr:cNvPr id="401" name="テキスト ボックス 400"/>
        <xdr:cNvSpPr txBox="1"/>
      </xdr:nvSpPr>
      <xdr:spPr>
        <a:xfrm>
          <a:off x="15798800" y="642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6" name="円/楕円 405"/>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7" name="テキスト ボックス 40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新庁舎建設事業</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地方債残高の増加</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庁舎建設基金の取り崩しによる充当可能財源の減少</a:t>
          </a:r>
          <a:r>
            <a:rPr lang="ja-JP" altLang="en-US" sz="1100">
              <a:solidFill>
                <a:schemeClr val="dk1"/>
              </a:solidFill>
              <a:effectLst/>
              <a:latin typeface="+mn-lt"/>
              <a:ea typeface="+mn-ea"/>
              <a:cs typeface="+mn-cs"/>
            </a:rPr>
            <a:t>の影響で、将来負担比率が大きく増加しました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早期健全化基準である</a:t>
          </a:r>
          <a:r>
            <a:rPr lang="en-US" altLang="ja-JP" sz="1100">
              <a:solidFill>
                <a:schemeClr val="dk1"/>
              </a:solidFill>
              <a:effectLst/>
              <a:latin typeface="+mn-lt"/>
              <a:ea typeface="+mn-ea"/>
              <a:cs typeface="+mn-cs"/>
            </a:rPr>
            <a:t>350.0</a:t>
          </a:r>
          <a:r>
            <a:rPr lang="ja-JP" altLang="en-US" sz="1100">
              <a:solidFill>
                <a:schemeClr val="dk1"/>
              </a:solidFill>
              <a:effectLst/>
              <a:latin typeface="+mn-lt"/>
              <a:ea typeface="+mn-ea"/>
              <a:cs typeface="+mn-cs"/>
            </a:rPr>
            <a:t>％は下回っていますが、</a:t>
          </a:r>
          <a:r>
            <a:rPr lang="ja-JP" altLang="ja-JP" sz="1100">
              <a:solidFill>
                <a:schemeClr val="dk1"/>
              </a:solidFill>
              <a:effectLst/>
              <a:latin typeface="+mn-lt"/>
              <a:ea typeface="+mn-ea"/>
              <a:cs typeface="+mn-cs"/>
            </a:rPr>
            <a:t>　今後は将来の住民に大きな負担を残さないよう、償還利率の低減や適債項目の選択などに努めていきます。</a:t>
          </a:r>
          <a:r>
            <a:rPr lang="ja-JP" altLang="en-US" sz="1100">
              <a:solidFill>
                <a:schemeClr val="dk1"/>
              </a:solidFill>
              <a:effectLst/>
              <a:latin typeface="+mn-lt"/>
              <a:ea typeface="+mn-ea"/>
              <a:cs typeface="+mn-cs"/>
            </a:rPr>
            <a:t>また、新規事業の実施等について総点検を図り、財政の健全化に努めます。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3"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36528</xdr:rowOff>
    </xdr:from>
    <xdr:to>
      <xdr:col>24</xdr:col>
      <xdr:colOff>609600</xdr:colOff>
      <xdr:row>15</xdr:row>
      <xdr:rowOff>138128</xdr:rowOff>
    </xdr:to>
    <xdr:sp macro="" textlink="">
      <xdr:nvSpPr>
        <xdr:cNvPr id="458" name="円/楕円 457"/>
        <xdr:cNvSpPr/>
      </xdr:nvSpPr>
      <xdr:spPr>
        <a:xfrm>
          <a:off x="169672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8605</xdr:rowOff>
    </xdr:from>
    <xdr:ext cx="762000" cy="259045"/>
    <xdr:sp macro="" textlink="">
      <xdr:nvSpPr>
        <xdr:cNvPr id="459" name="将来負担の状況該当値テキスト"/>
        <xdr:cNvSpPr txBox="1"/>
      </xdr:nvSpPr>
      <xdr:spPr>
        <a:xfrm>
          <a:off x="17106900" y="25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人件費に係るものは、今年度において</a:t>
          </a:r>
          <a:r>
            <a:rPr lang="en-US" altLang="ja-JP" sz="1100">
              <a:solidFill>
                <a:schemeClr val="dk1"/>
              </a:solidFill>
              <a:effectLst/>
              <a:latin typeface="+mn-lt"/>
              <a:ea typeface="+mn-ea"/>
              <a:cs typeface="+mn-cs"/>
            </a:rPr>
            <a:t>20.7</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でした。</a:t>
          </a:r>
          <a:r>
            <a:rPr lang="ja-JP" altLang="en-US" sz="1100">
              <a:solidFill>
                <a:schemeClr val="dk1"/>
              </a:solidFill>
              <a:effectLst/>
              <a:latin typeface="+mn-lt"/>
              <a:ea typeface="+mn-ea"/>
              <a:cs typeface="+mn-cs"/>
            </a:rPr>
            <a:t>その要因は、</a:t>
          </a:r>
          <a:r>
            <a:rPr lang="ja-JP" altLang="ja-JP" sz="1100">
              <a:solidFill>
                <a:schemeClr val="dk1"/>
              </a:solidFill>
              <a:effectLst/>
              <a:latin typeface="+mn-lt"/>
              <a:ea typeface="+mn-ea"/>
              <a:cs typeface="+mn-cs"/>
            </a:rPr>
            <a:t>阿久比町議会議員に欠員が出た影響</a:t>
          </a:r>
          <a:r>
            <a:rPr lang="ja-JP" altLang="en-US" sz="1100">
              <a:solidFill>
                <a:schemeClr val="dk1"/>
              </a:solidFill>
              <a:effectLst/>
              <a:latin typeface="+mn-lt"/>
              <a:ea typeface="+mn-ea"/>
              <a:cs typeface="+mn-cs"/>
            </a:rPr>
            <a:t>があげられます。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依然として類似団体内平均値を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ﾎﾟｲﾝﾄ下回っています。急激な人口増加に伴い、今後は職員数の増加も視野に入れ、人事管理を行っていく必要がありますが、退職者と新規採用者の調整を図りながら、人件費の低減に努めていきます</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153670</xdr:rowOff>
    </xdr:to>
    <xdr:cxnSp macro="">
      <xdr:nvCxnSpPr>
        <xdr:cNvPr id="66" name="直線コネクタ 65"/>
        <xdr:cNvCxnSpPr/>
      </xdr:nvCxnSpPr>
      <xdr:spPr>
        <a:xfrm flipV="1">
          <a:off x="3987800" y="6085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153670</xdr:rowOff>
    </xdr:to>
    <xdr:cxnSp macro="">
      <xdr:nvCxnSpPr>
        <xdr:cNvPr id="69" name="直線コネクタ 68"/>
        <xdr:cNvCxnSpPr/>
      </xdr:nvCxnSpPr>
      <xdr:spPr>
        <a:xfrm>
          <a:off x="3098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43180</xdr:rowOff>
    </xdr:to>
    <xdr:cxnSp macro="">
      <xdr:nvCxnSpPr>
        <xdr:cNvPr id="72" name="直線コネクタ 71"/>
        <xdr:cNvCxnSpPr/>
      </xdr:nvCxnSpPr>
      <xdr:spPr>
        <a:xfrm flipV="1">
          <a:off x="2209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43180</xdr:rowOff>
    </xdr:to>
    <xdr:cxnSp macro="">
      <xdr:nvCxnSpPr>
        <xdr:cNvPr id="75" name="直線コネクタ 74"/>
        <xdr:cNvCxnSpPr/>
      </xdr:nvCxnSpPr>
      <xdr:spPr>
        <a:xfrm>
          <a:off x="1320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物件費における経常収支比率は、今年度において</a:t>
          </a:r>
          <a:r>
            <a:rPr lang="en-US" altLang="ja-JP" sz="1100">
              <a:solidFill>
                <a:schemeClr val="dk1"/>
              </a:solidFill>
              <a:effectLst/>
              <a:latin typeface="+mn-lt"/>
              <a:ea typeface="+mn-ea"/>
              <a:cs typeface="+mn-cs"/>
            </a:rPr>
            <a:t>16.6</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しましたが、依然として類似団体平均値を上回っています。　</a:t>
          </a:r>
          <a:endParaRPr lang="ja-JP" altLang="ja-JP" sz="1400">
            <a:effectLst/>
          </a:endParaRPr>
        </a:p>
        <a:p>
          <a:pPr rtl="0" fontAlgn="base"/>
          <a:r>
            <a:rPr lang="ja-JP" altLang="ja-JP" sz="1100">
              <a:solidFill>
                <a:schemeClr val="dk1"/>
              </a:solidFill>
              <a:effectLst/>
              <a:latin typeface="+mn-lt"/>
              <a:ea typeface="+mn-ea"/>
              <a:cs typeface="+mn-cs"/>
            </a:rPr>
            <a:t>　これは、人件費を抑制している反面、類似団体平均と比較して、賃金や電算業務機器の賃借料などの割合が高くなっているためです。今後は業務内容を精査し抑制に努めていきます。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80736</xdr:rowOff>
    </xdr:from>
    <xdr:to>
      <xdr:col>24</xdr:col>
      <xdr:colOff>31750</xdr:colOff>
      <xdr:row>17</xdr:row>
      <xdr:rowOff>91621</xdr:rowOff>
    </xdr:to>
    <xdr:cxnSp macro="">
      <xdr:nvCxnSpPr>
        <xdr:cNvPr id="129" name="直線コネクタ 128"/>
        <xdr:cNvCxnSpPr/>
      </xdr:nvCxnSpPr>
      <xdr:spPr>
        <a:xfrm flipV="1">
          <a:off x="15671800" y="2995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91621</xdr:rowOff>
    </xdr:to>
    <xdr:cxnSp macro="">
      <xdr:nvCxnSpPr>
        <xdr:cNvPr id="132" name="直線コネクタ 131"/>
        <xdr:cNvCxnSpPr/>
      </xdr:nvCxnSpPr>
      <xdr:spPr>
        <a:xfrm>
          <a:off x="14782800" y="2973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58964</xdr:rowOff>
    </xdr:to>
    <xdr:cxnSp macro="">
      <xdr:nvCxnSpPr>
        <xdr:cNvPr id="135" name="直線コネクタ 134"/>
        <xdr:cNvCxnSpPr/>
      </xdr:nvCxnSpPr>
      <xdr:spPr>
        <a:xfrm>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69850</xdr:rowOff>
    </xdr:to>
    <xdr:cxnSp macro="">
      <xdr:nvCxnSpPr>
        <xdr:cNvPr id="138" name="直線コネクタ 137"/>
        <xdr:cNvCxnSpPr/>
      </xdr:nvCxnSpPr>
      <xdr:spPr>
        <a:xfrm flipV="1">
          <a:off x="13004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扶助費に係るものは、今年度において</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ﾎﾟｲﾝﾄ増加</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依然として類似団体平均値を上回っています。主な要因としては、類似団体平均と比較して、単独事業費の割合が高くなってい</a:t>
          </a:r>
          <a:r>
            <a:rPr lang="ja-JP" altLang="en-US" sz="1100">
              <a:solidFill>
                <a:schemeClr val="dk1"/>
              </a:solidFill>
              <a:effectLst/>
              <a:latin typeface="+mn-lt"/>
              <a:ea typeface="+mn-ea"/>
              <a:cs typeface="+mn-cs"/>
            </a:rPr>
            <a:t>ることです</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これは、本町が「安全・安心・安定」のまちづくりを目指しており、特に子育て支援に力を注いでいるためです。</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しかし、今後は事業内容を精査し、事業費の低減に努めます。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135165</xdr:rowOff>
    </xdr:to>
    <xdr:cxnSp macro="">
      <xdr:nvCxnSpPr>
        <xdr:cNvPr id="192" name="直線コネクタ 191"/>
        <xdr:cNvCxnSpPr/>
      </xdr:nvCxnSpPr>
      <xdr:spPr>
        <a:xfrm>
          <a:off x="3987800" y="101037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159657</xdr:rowOff>
    </xdr:to>
    <xdr:cxnSp macro="">
      <xdr:nvCxnSpPr>
        <xdr:cNvPr id="195" name="直線コネクタ 194"/>
        <xdr:cNvCxnSpPr/>
      </xdr:nvCxnSpPr>
      <xdr:spPr>
        <a:xfrm>
          <a:off x="3098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110672</xdr:rowOff>
    </xdr:to>
    <xdr:cxnSp macro="">
      <xdr:nvCxnSpPr>
        <xdr:cNvPr id="198" name="直線コネクタ 197"/>
        <xdr:cNvCxnSpPr/>
      </xdr:nvCxnSpPr>
      <xdr:spPr>
        <a:xfrm flipV="1">
          <a:off x="2209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58</xdr:row>
      <xdr:rowOff>127000</xdr:rowOff>
    </xdr:to>
    <xdr:cxnSp macro="">
      <xdr:nvCxnSpPr>
        <xdr:cNvPr id="201" name="直線コネクタ 200"/>
        <xdr:cNvCxnSpPr/>
      </xdr:nvCxnSpPr>
      <xdr:spPr>
        <a:xfrm flipV="1">
          <a:off x="1320800" y="100547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84365</xdr:rowOff>
    </xdr:from>
    <xdr:to>
      <xdr:col>7</xdr:col>
      <xdr:colOff>66675</xdr:colOff>
      <xdr:row>60</xdr:row>
      <xdr:rowOff>14515</xdr:rowOff>
    </xdr:to>
    <xdr:sp macro="" textlink="">
      <xdr:nvSpPr>
        <xdr:cNvPr id="211" name="円/楕円 210"/>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56442</xdr:rowOff>
    </xdr:from>
    <xdr:ext cx="762000" cy="259045"/>
    <xdr:sp macro="" textlink="">
      <xdr:nvSpPr>
        <xdr:cNvPr id="212" name="扶助費該当値テキスト"/>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3" name="円/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5" name="円/楕円 214"/>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6" name="テキスト ボックス 215"/>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7" name="円/楕円 216"/>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8" name="テキスト ボックス 217"/>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9" name="円/楕円 21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20" name="テキスト ボックス 21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今年度は</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ﾎﾟｲﾝﾄ減少しました。依然として類似団体内平均値を</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ﾎﾟｲﾝﾄ下回っていますが、県平均を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ﾎﾟｲﾝﾄ上回っています。</a:t>
          </a:r>
          <a:endParaRPr lang="ja-JP" altLang="ja-JP" sz="1400">
            <a:effectLst/>
          </a:endParaRPr>
        </a:p>
        <a:p>
          <a:r>
            <a:rPr lang="ja-JP" altLang="ja-JP" sz="1100">
              <a:solidFill>
                <a:schemeClr val="dk1"/>
              </a:solidFill>
              <a:effectLst/>
              <a:latin typeface="+mn-lt"/>
              <a:ea typeface="+mn-ea"/>
              <a:cs typeface="+mn-cs"/>
            </a:rPr>
            <a:t>　下水道事業の公債費に対するものや、国民健康保険、介護保険、及び後期高齢者医療への繰出金については依然として上昇傾向にあります。これらの経費低減に努めます。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81280</xdr:rowOff>
    </xdr:to>
    <xdr:cxnSp macro="">
      <xdr:nvCxnSpPr>
        <xdr:cNvPr id="253" name="直線コネクタ 252"/>
        <xdr:cNvCxnSpPr/>
      </xdr:nvCxnSpPr>
      <xdr:spPr>
        <a:xfrm flipV="1">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56" name="直線コネクタ 255"/>
        <xdr:cNvCxnSpPr/>
      </xdr:nvCxnSpPr>
      <xdr:spPr>
        <a:xfrm flipV="1">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96520</xdr:rowOff>
    </xdr:to>
    <xdr:cxnSp macro="">
      <xdr:nvCxnSpPr>
        <xdr:cNvPr id="259" name="直線コネクタ 258"/>
        <xdr:cNvCxnSpPr/>
      </xdr:nvCxnSpPr>
      <xdr:spPr>
        <a:xfrm>
          <a:off x="13893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xdr:rowOff>
    </xdr:to>
    <xdr:cxnSp macro="">
      <xdr:nvCxnSpPr>
        <xdr:cNvPr id="262" name="直線コネクタ 261"/>
        <xdr:cNvCxnSpPr/>
      </xdr:nvCxnSpPr>
      <xdr:spPr>
        <a:xfrm>
          <a:off x="13004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2" name="円/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4" name="円/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6" name="円/楕円 275"/>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7" name="テキスト ボックス 27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8" name="円/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0" name="円/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消防やごみ処理など一部事務組合への負担金が大きな割合を占めており、負担金の増減により比率が大きく左右されます。</a:t>
          </a:r>
          <a:endParaRPr lang="ja-JP" altLang="ja-JP" sz="1400">
            <a:effectLst/>
          </a:endParaRPr>
        </a:p>
        <a:p>
          <a:r>
            <a:rPr lang="ja-JP" altLang="ja-JP" sz="1100">
              <a:solidFill>
                <a:schemeClr val="dk1"/>
              </a:solidFill>
              <a:effectLst/>
              <a:latin typeface="+mn-lt"/>
              <a:ea typeface="+mn-ea"/>
              <a:cs typeface="+mn-cs"/>
            </a:rPr>
            <a:t>　今年度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11.9</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ﾎﾟｲﾝﾄ減少しました。依然として類似団体内平均値より</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ﾎﾟｲﾝﾄ下回っています。今後も補助金交付事業の内容を精査し、比率の抑制・適正化に努めます。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113284</xdr:rowOff>
    </xdr:to>
    <xdr:cxnSp macro="">
      <xdr:nvCxnSpPr>
        <xdr:cNvPr id="311" name="直線コネクタ 310"/>
        <xdr:cNvCxnSpPr/>
      </xdr:nvCxnSpPr>
      <xdr:spPr>
        <a:xfrm flipV="1">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113284</xdr:rowOff>
    </xdr:to>
    <xdr:cxnSp macro="">
      <xdr:nvCxnSpPr>
        <xdr:cNvPr id="314" name="直線コネクタ 313"/>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113284</xdr:rowOff>
    </xdr:to>
    <xdr:cxnSp macro="">
      <xdr:nvCxnSpPr>
        <xdr:cNvPr id="317" name="直線コネクタ 316"/>
        <xdr:cNvCxnSpPr/>
      </xdr:nvCxnSpPr>
      <xdr:spPr>
        <a:xfrm>
          <a:off x="13893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113284</xdr:rowOff>
    </xdr:to>
    <xdr:cxnSp macro="">
      <xdr:nvCxnSpPr>
        <xdr:cNvPr id="320" name="直線コネクタ 319"/>
        <xdr:cNvCxnSpPr/>
      </xdr:nvCxnSpPr>
      <xdr:spPr>
        <a:xfrm flipV="1">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0" name="円/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31"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2" name="円/楕円 33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33" name="テキスト ボックス 33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4" name="円/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5" name="テキスト ボックス 33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6" name="円/楕円 335"/>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7" name="テキスト ボックス 336"/>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8" name="円/楕円 337"/>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9" name="テキスト ボックス 338"/>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公債費に係る経常収支比率は、今年度において</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ﾎﾟｲﾝﾄ増加しました。依然として類似団体平均値を</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ﾎﾟｲﾝﾄ下回ってい</a:t>
          </a:r>
          <a:r>
            <a:rPr lang="ja-JP" altLang="en-US" sz="1100">
              <a:solidFill>
                <a:schemeClr val="dk1"/>
              </a:solidFill>
              <a:effectLst/>
              <a:latin typeface="+mn-lt"/>
              <a:ea typeface="+mn-ea"/>
              <a:cs typeface="+mn-cs"/>
            </a:rPr>
            <a:t>るものの、増加傾向にあります</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増加の要因である</a:t>
          </a:r>
          <a:r>
            <a:rPr lang="ja-JP" altLang="ja-JP" sz="1100">
              <a:solidFill>
                <a:schemeClr val="dk1"/>
              </a:solidFill>
              <a:effectLst/>
              <a:latin typeface="+mn-lt"/>
              <a:ea typeface="+mn-ea"/>
              <a:cs typeface="+mn-cs"/>
            </a:rPr>
            <a:t>新庁舎建設事業の償還</a:t>
          </a:r>
          <a:r>
            <a:rPr lang="ja-JP" altLang="en-US" sz="1100">
              <a:solidFill>
                <a:schemeClr val="dk1"/>
              </a:solidFill>
              <a:effectLst/>
              <a:latin typeface="+mn-lt"/>
              <a:ea typeface="+mn-ea"/>
              <a:cs typeface="+mn-cs"/>
            </a:rPr>
            <a:t>がしばらく続き</a:t>
          </a:r>
          <a:r>
            <a:rPr lang="ja-JP" altLang="ja-JP"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臨時財政対策債の償還が年々増加していることもありさらに上昇することが想定されます。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74</xdr:row>
      <xdr:rowOff>149860</xdr:rowOff>
    </xdr:to>
    <xdr:cxnSp macro="">
      <xdr:nvCxnSpPr>
        <xdr:cNvPr id="372" name="直線コネクタ 371"/>
        <xdr:cNvCxnSpPr/>
      </xdr:nvCxnSpPr>
      <xdr:spPr>
        <a:xfrm>
          <a:off x="3987800" y="126619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73</xdr:row>
      <xdr:rowOff>146050</xdr:rowOff>
    </xdr:to>
    <xdr:cxnSp macro="">
      <xdr:nvCxnSpPr>
        <xdr:cNvPr id="375" name="直線コネクタ 374"/>
        <xdr:cNvCxnSpPr/>
      </xdr:nvCxnSpPr>
      <xdr:spPr>
        <a:xfrm>
          <a:off x="3098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73</xdr:row>
      <xdr:rowOff>130810</xdr:rowOff>
    </xdr:to>
    <xdr:cxnSp macro="">
      <xdr:nvCxnSpPr>
        <xdr:cNvPr id="378" name="直線コネクタ 377"/>
        <xdr:cNvCxnSpPr/>
      </xdr:nvCxnSpPr>
      <xdr:spPr>
        <a:xfrm flipV="1">
          <a:off x="2209800" y="12623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130810</xdr:rowOff>
    </xdr:from>
    <xdr:to>
      <xdr:col>3</xdr:col>
      <xdr:colOff>142875</xdr:colOff>
      <xdr:row>74</xdr:row>
      <xdr:rowOff>96520</xdr:rowOff>
    </xdr:to>
    <xdr:cxnSp macro="">
      <xdr:nvCxnSpPr>
        <xdr:cNvPr id="381" name="直線コネクタ 380"/>
        <xdr:cNvCxnSpPr/>
      </xdr:nvCxnSpPr>
      <xdr:spPr>
        <a:xfrm flipV="1">
          <a:off x="1320800" y="12646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1" name="円/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93" name="円/楕円 392"/>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4" name="テキスト ボックス 393"/>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95" name="円/楕円 394"/>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96" name="テキスト ボックス 395"/>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80010</xdr:rowOff>
    </xdr:from>
    <xdr:to>
      <xdr:col>3</xdr:col>
      <xdr:colOff>193675</xdr:colOff>
      <xdr:row>74</xdr:row>
      <xdr:rowOff>10160</xdr:rowOff>
    </xdr:to>
    <xdr:sp macro="" textlink="">
      <xdr:nvSpPr>
        <xdr:cNvPr id="397" name="円/楕円 396"/>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20337</xdr:rowOff>
    </xdr:from>
    <xdr:ext cx="762000" cy="259045"/>
    <xdr:sp macro="" textlink="">
      <xdr:nvSpPr>
        <xdr:cNvPr id="398" name="テキスト ボックス 397"/>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99" name="円/楕円 398"/>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400" name="テキスト ボックス 399"/>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しましたが、類似団体内平均値より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ﾎﾟｲﾝﾄ上回りました。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人件費をはじめ、前年度より減少したものが多いなか、</a:t>
          </a:r>
          <a:r>
            <a:rPr lang="ja-JP" altLang="ja-JP" sz="1100">
              <a:solidFill>
                <a:schemeClr val="dk1"/>
              </a:solidFill>
              <a:effectLst/>
              <a:latin typeface="+mn-lt"/>
              <a:ea typeface="+mn-ea"/>
              <a:cs typeface="+mn-cs"/>
            </a:rPr>
            <a:t>扶助費に係る経常収支比率が</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ﾎﾟｲﾝﾄ増加したことに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依然として類似団体内平均値</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上回</a:t>
          </a:r>
          <a:r>
            <a:rPr lang="ja-JP" altLang="en-US" sz="1100">
              <a:solidFill>
                <a:schemeClr val="dk1"/>
              </a:solidFill>
              <a:effectLst/>
              <a:latin typeface="+mn-lt"/>
              <a:ea typeface="+mn-ea"/>
              <a:cs typeface="+mn-cs"/>
            </a:rPr>
            <a:t>ることになり</a:t>
          </a:r>
          <a:r>
            <a:rPr lang="ja-JP" altLang="ja-JP" sz="1100">
              <a:solidFill>
                <a:schemeClr val="dk1"/>
              </a:solidFill>
              <a:effectLst/>
              <a:latin typeface="+mn-lt"/>
              <a:ea typeface="+mn-ea"/>
              <a:cs typeface="+mn-cs"/>
            </a:rPr>
            <a:t>ました</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人口構成の変化に伴い、扶助費を中心に増加することが予想されますが、比率の抑制に努め、全体の抑制につなげていきます。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24130</xdr:rowOff>
    </xdr:to>
    <xdr:cxnSp macro="">
      <xdr:nvCxnSpPr>
        <xdr:cNvPr id="431" name="直線コネクタ 430"/>
        <xdr:cNvCxnSpPr/>
      </xdr:nvCxnSpPr>
      <xdr:spPr>
        <a:xfrm flipV="1">
          <a:off x="15671800" y="13189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24130</xdr:rowOff>
    </xdr:to>
    <xdr:cxnSp macro="">
      <xdr:nvCxnSpPr>
        <xdr:cNvPr id="434" name="直線コネクタ 433"/>
        <xdr:cNvCxnSpPr/>
      </xdr:nvCxnSpPr>
      <xdr:spPr>
        <a:xfrm>
          <a:off x="14782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154432</xdr:rowOff>
    </xdr:to>
    <xdr:cxnSp macro="">
      <xdr:nvCxnSpPr>
        <xdr:cNvPr id="437" name="直線コネクタ 436"/>
        <xdr:cNvCxnSpPr/>
      </xdr:nvCxnSpPr>
      <xdr:spPr>
        <a:xfrm>
          <a:off x="13893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76</xdr:row>
      <xdr:rowOff>154432</xdr:rowOff>
    </xdr:to>
    <xdr:cxnSp macro="">
      <xdr:nvCxnSpPr>
        <xdr:cNvPr id="440" name="直線コネクタ 439"/>
        <xdr:cNvCxnSpPr/>
      </xdr:nvCxnSpPr>
      <xdr:spPr>
        <a:xfrm flipV="1">
          <a:off x="13004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50" name="円/楕円 449"/>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80281</xdr:rowOff>
    </xdr:from>
    <xdr:ext cx="762000" cy="259045"/>
    <xdr:sp macro="" textlink="">
      <xdr:nvSpPr>
        <xdr:cNvPr id="451"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2" name="円/楕円 451"/>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3" name="テキスト ボックス 45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4" name="円/楕円 453"/>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5" name="テキスト ボックス 45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6" name="円/楕円 455"/>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7" name="テキスト ボックス 456"/>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8" name="円/楕円 457"/>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9" name="テキスト ボックス 458"/>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愛知県阿久比町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78232</xdr:rowOff>
    </xdr:from>
    <xdr:to>
      <xdr:col>4</xdr:col>
      <xdr:colOff>1117600</xdr:colOff>
      <xdr:row>17</xdr:row>
      <xdr:rowOff>109607</xdr:rowOff>
    </xdr:to>
    <xdr:cxnSp macro="">
      <xdr:nvCxnSpPr>
        <xdr:cNvPr id="50" name="直線コネクタ 49"/>
        <xdr:cNvCxnSpPr/>
      </xdr:nvCxnSpPr>
      <xdr:spPr bwMode="auto">
        <a:xfrm>
          <a:off x="5003800" y="3040507"/>
          <a:ext cx="647700" cy="31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77451</xdr:rowOff>
    </xdr:from>
    <xdr:to>
      <xdr:col>4</xdr:col>
      <xdr:colOff>469900</xdr:colOff>
      <xdr:row>17</xdr:row>
      <xdr:rowOff>78232</xdr:rowOff>
    </xdr:to>
    <xdr:cxnSp macro="">
      <xdr:nvCxnSpPr>
        <xdr:cNvPr id="53" name="直線コネクタ 52"/>
        <xdr:cNvCxnSpPr/>
      </xdr:nvCxnSpPr>
      <xdr:spPr bwMode="auto">
        <a:xfrm>
          <a:off x="4305300" y="3039726"/>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64440</xdr:rowOff>
    </xdr:from>
    <xdr:to>
      <xdr:col>3</xdr:col>
      <xdr:colOff>904875</xdr:colOff>
      <xdr:row>17</xdr:row>
      <xdr:rowOff>77451</xdr:rowOff>
    </xdr:to>
    <xdr:cxnSp macro="">
      <xdr:nvCxnSpPr>
        <xdr:cNvPr id="56" name="直線コネクタ 55"/>
        <xdr:cNvCxnSpPr/>
      </xdr:nvCxnSpPr>
      <xdr:spPr bwMode="auto">
        <a:xfrm>
          <a:off x="3606800" y="3026715"/>
          <a:ext cx="698500" cy="13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64440</xdr:rowOff>
    </xdr:from>
    <xdr:to>
      <xdr:col>3</xdr:col>
      <xdr:colOff>206375</xdr:colOff>
      <xdr:row>17</xdr:row>
      <xdr:rowOff>96063</xdr:rowOff>
    </xdr:to>
    <xdr:cxnSp macro="">
      <xdr:nvCxnSpPr>
        <xdr:cNvPr id="59" name="直線コネクタ 58"/>
        <xdr:cNvCxnSpPr/>
      </xdr:nvCxnSpPr>
      <xdr:spPr bwMode="auto">
        <a:xfrm flipV="1">
          <a:off x="2908300" y="3026715"/>
          <a:ext cx="6985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58807</xdr:rowOff>
    </xdr:from>
    <xdr:to>
      <xdr:col>5</xdr:col>
      <xdr:colOff>34925</xdr:colOff>
      <xdr:row>17</xdr:row>
      <xdr:rowOff>160407</xdr:rowOff>
    </xdr:to>
    <xdr:sp macro="" textlink="">
      <xdr:nvSpPr>
        <xdr:cNvPr id="69" name="円/楕円 68"/>
        <xdr:cNvSpPr/>
      </xdr:nvSpPr>
      <xdr:spPr bwMode="auto">
        <a:xfrm>
          <a:off x="5600700" y="302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30884</xdr:rowOff>
    </xdr:from>
    <xdr:ext cx="762000" cy="259045"/>
    <xdr:sp macro="" textlink="">
      <xdr:nvSpPr>
        <xdr:cNvPr id="70" name="人口1人当たり決算額の推移該当値テキスト130"/>
        <xdr:cNvSpPr txBox="1"/>
      </xdr:nvSpPr>
      <xdr:spPr>
        <a:xfrm>
          <a:off x="5740400" y="29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27432</xdr:rowOff>
    </xdr:from>
    <xdr:to>
      <xdr:col>4</xdr:col>
      <xdr:colOff>520700</xdr:colOff>
      <xdr:row>17</xdr:row>
      <xdr:rowOff>129032</xdr:rowOff>
    </xdr:to>
    <xdr:sp macro="" textlink="">
      <xdr:nvSpPr>
        <xdr:cNvPr id="71" name="円/楕円 70"/>
        <xdr:cNvSpPr/>
      </xdr:nvSpPr>
      <xdr:spPr bwMode="auto">
        <a:xfrm>
          <a:off x="49530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113809</xdr:rowOff>
    </xdr:from>
    <xdr:ext cx="736600" cy="259045"/>
    <xdr:sp macro="" textlink="">
      <xdr:nvSpPr>
        <xdr:cNvPr id="72" name="テキスト ボックス 71"/>
        <xdr:cNvSpPr txBox="1"/>
      </xdr:nvSpPr>
      <xdr:spPr>
        <a:xfrm>
          <a:off x="4622800" y="307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26651</xdr:rowOff>
    </xdr:from>
    <xdr:to>
      <xdr:col>3</xdr:col>
      <xdr:colOff>955675</xdr:colOff>
      <xdr:row>17</xdr:row>
      <xdr:rowOff>128251</xdr:rowOff>
    </xdr:to>
    <xdr:sp macro="" textlink="">
      <xdr:nvSpPr>
        <xdr:cNvPr id="73" name="円/楕円 72"/>
        <xdr:cNvSpPr/>
      </xdr:nvSpPr>
      <xdr:spPr bwMode="auto">
        <a:xfrm>
          <a:off x="4254500" y="298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113028</xdr:rowOff>
    </xdr:from>
    <xdr:ext cx="762000" cy="259045"/>
    <xdr:sp macro="" textlink="">
      <xdr:nvSpPr>
        <xdr:cNvPr id="74" name="テキスト ボックス 73"/>
        <xdr:cNvSpPr txBox="1"/>
      </xdr:nvSpPr>
      <xdr:spPr>
        <a:xfrm>
          <a:off x="3924300" y="307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13640</xdr:rowOff>
    </xdr:from>
    <xdr:to>
      <xdr:col>3</xdr:col>
      <xdr:colOff>257175</xdr:colOff>
      <xdr:row>17</xdr:row>
      <xdr:rowOff>115240</xdr:rowOff>
    </xdr:to>
    <xdr:sp macro="" textlink="">
      <xdr:nvSpPr>
        <xdr:cNvPr id="75" name="円/楕円 74"/>
        <xdr:cNvSpPr/>
      </xdr:nvSpPr>
      <xdr:spPr bwMode="auto">
        <a:xfrm>
          <a:off x="3556000" y="297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100017</xdr:rowOff>
    </xdr:from>
    <xdr:ext cx="762000" cy="259045"/>
    <xdr:sp macro="" textlink="">
      <xdr:nvSpPr>
        <xdr:cNvPr id="76" name="テキスト ボックス 75"/>
        <xdr:cNvSpPr txBox="1"/>
      </xdr:nvSpPr>
      <xdr:spPr>
        <a:xfrm>
          <a:off x="3225800" y="30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45263</xdr:rowOff>
    </xdr:from>
    <xdr:to>
      <xdr:col>2</xdr:col>
      <xdr:colOff>692150</xdr:colOff>
      <xdr:row>17</xdr:row>
      <xdr:rowOff>146863</xdr:rowOff>
    </xdr:to>
    <xdr:sp macro="" textlink="">
      <xdr:nvSpPr>
        <xdr:cNvPr id="77" name="円/楕円 76"/>
        <xdr:cNvSpPr/>
      </xdr:nvSpPr>
      <xdr:spPr bwMode="auto">
        <a:xfrm>
          <a:off x="2857500" y="300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131640</xdr:rowOff>
    </xdr:from>
    <xdr:ext cx="762000" cy="259045"/>
    <xdr:sp macro="" textlink="">
      <xdr:nvSpPr>
        <xdr:cNvPr id="78" name="テキスト ボックス 77"/>
        <xdr:cNvSpPr txBox="1"/>
      </xdr:nvSpPr>
      <xdr:spPr>
        <a:xfrm>
          <a:off x="2527300" y="30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159404</xdr:rowOff>
    </xdr:from>
    <xdr:to>
      <xdr:col>4</xdr:col>
      <xdr:colOff>1117600</xdr:colOff>
      <xdr:row>37</xdr:row>
      <xdr:rowOff>75812</xdr:rowOff>
    </xdr:to>
    <xdr:cxnSp macro="">
      <xdr:nvCxnSpPr>
        <xdr:cNvPr id="111" name="直線コネクタ 110"/>
        <xdr:cNvCxnSpPr/>
      </xdr:nvCxnSpPr>
      <xdr:spPr bwMode="auto">
        <a:xfrm flipV="1">
          <a:off x="5003800" y="7112654"/>
          <a:ext cx="647700" cy="8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75812</xdr:rowOff>
    </xdr:from>
    <xdr:to>
      <xdr:col>4</xdr:col>
      <xdr:colOff>469900</xdr:colOff>
      <xdr:row>37</xdr:row>
      <xdr:rowOff>85852</xdr:rowOff>
    </xdr:to>
    <xdr:cxnSp macro="">
      <xdr:nvCxnSpPr>
        <xdr:cNvPr id="114" name="直線コネクタ 113"/>
        <xdr:cNvCxnSpPr/>
      </xdr:nvCxnSpPr>
      <xdr:spPr bwMode="auto">
        <a:xfrm flipV="1">
          <a:off x="4305300" y="7200512"/>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64002</xdr:rowOff>
    </xdr:from>
    <xdr:to>
      <xdr:col>3</xdr:col>
      <xdr:colOff>904875</xdr:colOff>
      <xdr:row>37</xdr:row>
      <xdr:rowOff>85852</xdr:rowOff>
    </xdr:to>
    <xdr:cxnSp macro="">
      <xdr:nvCxnSpPr>
        <xdr:cNvPr id="117" name="直線コネクタ 116"/>
        <xdr:cNvCxnSpPr/>
      </xdr:nvCxnSpPr>
      <xdr:spPr bwMode="auto">
        <a:xfrm>
          <a:off x="3606800" y="7188702"/>
          <a:ext cx="698500" cy="2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171139</xdr:rowOff>
    </xdr:from>
    <xdr:to>
      <xdr:col>3</xdr:col>
      <xdr:colOff>206375</xdr:colOff>
      <xdr:row>37</xdr:row>
      <xdr:rowOff>64002</xdr:rowOff>
    </xdr:to>
    <xdr:cxnSp macro="">
      <xdr:nvCxnSpPr>
        <xdr:cNvPr id="120" name="直線コネクタ 119"/>
        <xdr:cNvCxnSpPr/>
      </xdr:nvCxnSpPr>
      <xdr:spPr bwMode="auto">
        <a:xfrm>
          <a:off x="2908300" y="7124389"/>
          <a:ext cx="698500" cy="6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108604</xdr:rowOff>
    </xdr:from>
    <xdr:to>
      <xdr:col>5</xdr:col>
      <xdr:colOff>34925</xdr:colOff>
      <xdr:row>37</xdr:row>
      <xdr:rowOff>38754</xdr:rowOff>
    </xdr:to>
    <xdr:sp macro="" textlink="">
      <xdr:nvSpPr>
        <xdr:cNvPr id="130" name="円/楕円 129"/>
        <xdr:cNvSpPr/>
      </xdr:nvSpPr>
      <xdr:spPr bwMode="auto">
        <a:xfrm>
          <a:off x="5600700" y="70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80681</xdr:rowOff>
    </xdr:from>
    <xdr:ext cx="762000" cy="259045"/>
    <xdr:sp macro="" textlink="">
      <xdr:nvSpPr>
        <xdr:cNvPr id="131" name="人口1人当たり決算額の推移該当値テキスト445"/>
        <xdr:cNvSpPr txBox="1"/>
      </xdr:nvSpPr>
      <xdr:spPr>
        <a:xfrm>
          <a:off x="5740400" y="70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25012</xdr:rowOff>
    </xdr:from>
    <xdr:to>
      <xdr:col>4</xdr:col>
      <xdr:colOff>520700</xdr:colOff>
      <xdr:row>37</xdr:row>
      <xdr:rowOff>126612</xdr:rowOff>
    </xdr:to>
    <xdr:sp macro="" textlink="">
      <xdr:nvSpPr>
        <xdr:cNvPr id="132" name="円/楕円 131"/>
        <xdr:cNvSpPr/>
      </xdr:nvSpPr>
      <xdr:spPr bwMode="auto">
        <a:xfrm>
          <a:off x="4953000" y="71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111389</xdr:rowOff>
    </xdr:from>
    <xdr:ext cx="736600" cy="259045"/>
    <xdr:sp macro="" textlink="">
      <xdr:nvSpPr>
        <xdr:cNvPr id="133" name="テキスト ボックス 132"/>
        <xdr:cNvSpPr txBox="1"/>
      </xdr:nvSpPr>
      <xdr:spPr>
        <a:xfrm>
          <a:off x="4622800" y="72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35052</xdr:rowOff>
    </xdr:from>
    <xdr:to>
      <xdr:col>3</xdr:col>
      <xdr:colOff>955675</xdr:colOff>
      <xdr:row>37</xdr:row>
      <xdr:rowOff>136652</xdr:rowOff>
    </xdr:to>
    <xdr:sp macro="" textlink="">
      <xdr:nvSpPr>
        <xdr:cNvPr id="134" name="円/楕円 133"/>
        <xdr:cNvSpPr/>
      </xdr:nvSpPr>
      <xdr:spPr bwMode="auto">
        <a:xfrm>
          <a:off x="4254500" y="715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121429</xdr:rowOff>
    </xdr:from>
    <xdr:ext cx="762000" cy="259045"/>
    <xdr:sp macro="" textlink="">
      <xdr:nvSpPr>
        <xdr:cNvPr id="135" name="テキスト ボックス 134"/>
        <xdr:cNvSpPr txBox="1"/>
      </xdr:nvSpPr>
      <xdr:spPr>
        <a:xfrm>
          <a:off x="3924300" y="72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13202</xdr:rowOff>
    </xdr:from>
    <xdr:to>
      <xdr:col>3</xdr:col>
      <xdr:colOff>257175</xdr:colOff>
      <xdr:row>37</xdr:row>
      <xdr:rowOff>114802</xdr:rowOff>
    </xdr:to>
    <xdr:sp macro="" textlink="">
      <xdr:nvSpPr>
        <xdr:cNvPr id="136" name="円/楕円 135"/>
        <xdr:cNvSpPr/>
      </xdr:nvSpPr>
      <xdr:spPr bwMode="auto">
        <a:xfrm>
          <a:off x="3556000" y="713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99579</xdr:rowOff>
    </xdr:from>
    <xdr:ext cx="762000" cy="259045"/>
    <xdr:sp macro="" textlink="">
      <xdr:nvSpPr>
        <xdr:cNvPr id="137" name="テキスト ボックス 136"/>
        <xdr:cNvSpPr txBox="1"/>
      </xdr:nvSpPr>
      <xdr:spPr>
        <a:xfrm>
          <a:off x="3225800" y="722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120339</xdr:rowOff>
    </xdr:from>
    <xdr:to>
      <xdr:col>2</xdr:col>
      <xdr:colOff>692150</xdr:colOff>
      <xdr:row>37</xdr:row>
      <xdr:rowOff>50489</xdr:rowOff>
    </xdr:to>
    <xdr:sp macro="" textlink="">
      <xdr:nvSpPr>
        <xdr:cNvPr id="138" name="円/楕円 137"/>
        <xdr:cNvSpPr/>
      </xdr:nvSpPr>
      <xdr:spPr bwMode="auto">
        <a:xfrm>
          <a:off x="2857500" y="707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35266</xdr:rowOff>
    </xdr:from>
    <xdr:ext cx="762000" cy="259045"/>
    <xdr:sp macro="" textlink="">
      <xdr:nvSpPr>
        <xdr:cNvPr id="139" name="テキスト ボックス 138"/>
        <xdr:cNvSpPr txBox="1"/>
      </xdr:nvSpPr>
      <xdr:spPr>
        <a:xfrm>
          <a:off x="2527300" y="715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49422</xdr:rowOff>
    </xdr:from>
    <xdr:to>
      <xdr:col>6</xdr:col>
      <xdr:colOff>511175</xdr:colOff>
      <xdr:row>38</xdr:row>
      <xdr:rowOff>84645</xdr:rowOff>
    </xdr:to>
    <xdr:cxnSp macro="">
      <xdr:nvCxnSpPr>
        <xdr:cNvPr id="61" name="直線コネクタ 60"/>
        <xdr:cNvCxnSpPr/>
      </xdr:nvCxnSpPr>
      <xdr:spPr>
        <a:xfrm>
          <a:off x="3797300" y="6564522"/>
          <a:ext cx="8382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41421</xdr:rowOff>
    </xdr:from>
    <xdr:to>
      <xdr:col>5</xdr:col>
      <xdr:colOff>358775</xdr:colOff>
      <xdr:row>38</xdr:row>
      <xdr:rowOff>49422</xdr:rowOff>
    </xdr:to>
    <xdr:cxnSp macro="">
      <xdr:nvCxnSpPr>
        <xdr:cNvPr id="64" name="直線コネクタ 63"/>
        <xdr:cNvCxnSpPr/>
      </xdr:nvCxnSpPr>
      <xdr:spPr>
        <a:xfrm>
          <a:off x="2908300" y="65565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12274</xdr:rowOff>
    </xdr:from>
    <xdr:to>
      <xdr:col>4</xdr:col>
      <xdr:colOff>155575</xdr:colOff>
      <xdr:row>38</xdr:row>
      <xdr:rowOff>41421</xdr:rowOff>
    </xdr:to>
    <xdr:cxnSp macro="">
      <xdr:nvCxnSpPr>
        <xdr:cNvPr id="67" name="直線コネクタ 66"/>
        <xdr:cNvCxnSpPr/>
      </xdr:nvCxnSpPr>
      <xdr:spPr>
        <a:xfrm>
          <a:off x="2019300" y="6527374"/>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12274</xdr:rowOff>
    </xdr:from>
    <xdr:to>
      <xdr:col>2</xdr:col>
      <xdr:colOff>638175</xdr:colOff>
      <xdr:row>38</xdr:row>
      <xdr:rowOff>63195</xdr:rowOff>
    </xdr:to>
    <xdr:cxnSp macro="">
      <xdr:nvCxnSpPr>
        <xdr:cNvPr id="70" name="直線コネクタ 69"/>
        <xdr:cNvCxnSpPr/>
      </xdr:nvCxnSpPr>
      <xdr:spPr>
        <a:xfrm flipV="1">
          <a:off x="1130300" y="6527374"/>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33845</xdr:rowOff>
    </xdr:from>
    <xdr:to>
      <xdr:col>6</xdr:col>
      <xdr:colOff>561975</xdr:colOff>
      <xdr:row>38</xdr:row>
      <xdr:rowOff>135445</xdr:rowOff>
    </xdr:to>
    <xdr:sp macro="" textlink="">
      <xdr:nvSpPr>
        <xdr:cNvPr id="80" name="円/楕円 79"/>
        <xdr:cNvSpPr/>
      </xdr:nvSpPr>
      <xdr:spPr>
        <a:xfrm>
          <a:off x="4584700" y="65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12272</xdr:rowOff>
    </xdr:from>
    <xdr:ext cx="534377" cy="259045"/>
    <xdr:sp macro="" textlink="">
      <xdr:nvSpPr>
        <xdr:cNvPr id="81" name="人件費該当値テキスト"/>
        <xdr:cNvSpPr txBox="1"/>
      </xdr:nvSpPr>
      <xdr:spPr>
        <a:xfrm>
          <a:off x="4686300" y="65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170072</xdr:rowOff>
    </xdr:from>
    <xdr:to>
      <xdr:col>5</xdr:col>
      <xdr:colOff>409575</xdr:colOff>
      <xdr:row>38</xdr:row>
      <xdr:rowOff>100222</xdr:rowOff>
    </xdr:to>
    <xdr:sp macro="" textlink="">
      <xdr:nvSpPr>
        <xdr:cNvPr id="82" name="円/楕円 81"/>
        <xdr:cNvSpPr/>
      </xdr:nvSpPr>
      <xdr:spPr>
        <a:xfrm>
          <a:off x="3746500" y="6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91349</xdr:rowOff>
    </xdr:from>
    <xdr:ext cx="534377" cy="259045"/>
    <xdr:sp macro="" textlink="">
      <xdr:nvSpPr>
        <xdr:cNvPr id="83" name="テキスト ボックス 82"/>
        <xdr:cNvSpPr txBox="1"/>
      </xdr:nvSpPr>
      <xdr:spPr>
        <a:xfrm>
          <a:off x="3530111" y="66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162071</xdr:rowOff>
    </xdr:from>
    <xdr:to>
      <xdr:col>4</xdr:col>
      <xdr:colOff>206375</xdr:colOff>
      <xdr:row>38</xdr:row>
      <xdr:rowOff>92221</xdr:rowOff>
    </xdr:to>
    <xdr:sp macro="" textlink="">
      <xdr:nvSpPr>
        <xdr:cNvPr id="84" name="円/楕円 83"/>
        <xdr:cNvSpPr/>
      </xdr:nvSpPr>
      <xdr:spPr>
        <a:xfrm>
          <a:off x="2857500" y="65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83348</xdr:rowOff>
    </xdr:from>
    <xdr:ext cx="534377" cy="259045"/>
    <xdr:sp macro="" textlink="">
      <xdr:nvSpPr>
        <xdr:cNvPr id="85" name="テキスト ボックス 84"/>
        <xdr:cNvSpPr txBox="1"/>
      </xdr:nvSpPr>
      <xdr:spPr>
        <a:xfrm>
          <a:off x="2641111" y="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132924</xdr:rowOff>
    </xdr:from>
    <xdr:to>
      <xdr:col>3</xdr:col>
      <xdr:colOff>3175</xdr:colOff>
      <xdr:row>38</xdr:row>
      <xdr:rowOff>63074</xdr:rowOff>
    </xdr:to>
    <xdr:sp macro="" textlink="">
      <xdr:nvSpPr>
        <xdr:cNvPr id="86" name="円/楕円 85"/>
        <xdr:cNvSpPr/>
      </xdr:nvSpPr>
      <xdr:spPr>
        <a:xfrm>
          <a:off x="1968500" y="64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54201</xdr:rowOff>
    </xdr:from>
    <xdr:ext cx="534377" cy="259045"/>
    <xdr:sp macro="" textlink="">
      <xdr:nvSpPr>
        <xdr:cNvPr id="87" name="テキスト ボックス 86"/>
        <xdr:cNvSpPr txBox="1"/>
      </xdr:nvSpPr>
      <xdr:spPr>
        <a:xfrm>
          <a:off x="1752111" y="65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12395</xdr:rowOff>
    </xdr:from>
    <xdr:to>
      <xdr:col>1</xdr:col>
      <xdr:colOff>485775</xdr:colOff>
      <xdr:row>38</xdr:row>
      <xdr:rowOff>113995</xdr:rowOff>
    </xdr:to>
    <xdr:sp macro="" textlink="">
      <xdr:nvSpPr>
        <xdr:cNvPr id="88" name="円/楕円 87"/>
        <xdr:cNvSpPr/>
      </xdr:nvSpPr>
      <xdr:spPr>
        <a:xfrm>
          <a:off x="1079500" y="65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105122</xdr:rowOff>
    </xdr:from>
    <xdr:ext cx="534377" cy="259045"/>
    <xdr:sp macro="" textlink="">
      <xdr:nvSpPr>
        <xdr:cNvPr id="89" name="テキスト ボックス 88"/>
        <xdr:cNvSpPr txBox="1"/>
      </xdr:nvSpPr>
      <xdr:spPr>
        <a:xfrm>
          <a:off x="863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137458</xdr:rowOff>
    </xdr:from>
    <xdr:to>
      <xdr:col>6</xdr:col>
      <xdr:colOff>511175</xdr:colOff>
      <xdr:row>58</xdr:row>
      <xdr:rowOff>137667</xdr:rowOff>
    </xdr:to>
    <xdr:cxnSp macro="">
      <xdr:nvCxnSpPr>
        <xdr:cNvPr id="118" name="直線コネクタ 117"/>
        <xdr:cNvCxnSpPr/>
      </xdr:nvCxnSpPr>
      <xdr:spPr>
        <a:xfrm>
          <a:off x="3797300" y="10081558"/>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137458</xdr:rowOff>
    </xdr:from>
    <xdr:to>
      <xdr:col>5</xdr:col>
      <xdr:colOff>358775</xdr:colOff>
      <xdr:row>58</xdr:row>
      <xdr:rowOff>146323</xdr:rowOff>
    </xdr:to>
    <xdr:cxnSp macro="">
      <xdr:nvCxnSpPr>
        <xdr:cNvPr id="121" name="直線コネクタ 120"/>
        <xdr:cNvCxnSpPr/>
      </xdr:nvCxnSpPr>
      <xdr:spPr>
        <a:xfrm flipV="1">
          <a:off x="2908300" y="10081558"/>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146323</xdr:rowOff>
    </xdr:from>
    <xdr:to>
      <xdr:col>4</xdr:col>
      <xdr:colOff>155575</xdr:colOff>
      <xdr:row>58</xdr:row>
      <xdr:rowOff>147572</xdr:rowOff>
    </xdr:to>
    <xdr:cxnSp macro="">
      <xdr:nvCxnSpPr>
        <xdr:cNvPr id="124" name="直線コネクタ 123"/>
        <xdr:cNvCxnSpPr/>
      </xdr:nvCxnSpPr>
      <xdr:spPr>
        <a:xfrm flipV="1">
          <a:off x="2019300" y="1009042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143949</xdr:rowOff>
    </xdr:from>
    <xdr:to>
      <xdr:col>2</xdr:col>
      <xdr:colOff>638175</xdr:colOff>
      <xdr:row>58</xdr:row>
      <xdr:rowOff>147572</xdr:rowOff>
    </xdr:to>
    <xdr:cxnSp macro="">
      <xdr:nvCxnSpPr>
        <xdr:cNvPr id="127" name="直線コネクタ 126"/>
        <xdr:cNvCxnSpPr/>
      </xdr:nvCxnSpPr>
      <xdr:spPr>
        <a:xfrm>
          <a:off x="1130300" y="10088049"/>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86867</xdr:rowOff>
    </xdr:from>
    <xdr:to>
      <xdr:col>6</xdr:col>
      <xdr:colOff>561975</xdr:colOff>
      <xdr:row>59</xdr:row>
      <xdr:rowOff>17017</xdr:rowOff>
    </xdr:to>
    <xdr:sp macro="" textlink="">
      <xdr:nvSpPr>
        <xdr:cNvPr id="137" name="円/楕円 136"/>
        <xdr:cNvSpPr/>
      </xdr:nvSpPr>
      <xdr:spPr>
        <a:xfrm>
          <a:off x="4584700" y="100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86658</xdr:rowOff>
    </xdr:from>
    <xdr:to>
      <xdr:col>5</xdr:col>
      <xdr:colOff>409575</xdr:colOff>
      <xdr:row>59</xdr:row>
      <xdr:rowOff>16808</xdr:rowOff>
    </xdr:to>
    <xdr:sp macro="" textlink="">
      <xdr:nvSpPr>
        <xdr:cNvPr id="139" name="円/楕円 138"/>
        <xdr:cNvSpPr/>
      </xdr:nvSpPr>
      <xdr:spPr>
        <a:xfrm>
          <a:off x="3746500" y="100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7935</xdr:rowOff>
    </xdr:from>
    <xdr:ext cx="534377" cy="259045"/>
    <xdr:sp macro="" textlink="">
      <xdr:nvSpPr>
        <xdr:cNvPr id="140" name="テキスト ボックス 139"/>
        <xdr:cNvSpPr txBox="1"/>
      </xdr:nvSpPr>
      <xdr:spPr>
        <a:xfrm>
          <a:off x="3530111" y="101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95523</xdr:rowOff>
    </xdr:from>
    <xdr:to>
      <xdr:col>4</xdr:col>
      <xdr:colOff>206375</xdr:colOff>
      <xdr:row>59</xdr:row>
      <xdr:rowOff>25673</xdr:rowOff>
    </xdr:to>
    <xdr:sp macro="" textlink="">
      <xdr:nvSpPr>
        <xdr:cNvPr id="141" name="円/楕円 140"/>
        <xdr:cNvSpPr/>
      </xdr:nvSpPr>
      <xdr:spPr>
        <a:xfrm>
          <a:off x="2857500" y="100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42200</xdr:rowOff>
    </xdr:from>
    <xdr:ext cx="534377" cy="259045"/>
    <xdr:sp macro="" textlink="">
      <xdr:nvSpPr>
        <xdr:cNvPr id="142" name="テキスト ボックス 141"/>
        <xdr:cNvSpPr txBox="1"/>
      </xdr:nvSpPr>
      <xdr:spPr>
        <a:xfrm>
          <a:off x="2641111" y="98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96772</xdr:rowOff>
    </xdr:from>
    <xdr:to>
      <xdr:col>3</xdr:col>
      <xdr:colOff>3175</xdr:colOff>
      <xdr:row>59</xdr:row>
      <xdr:rowOff>26922</xdr:rowOff>
    </xdr:to>
    <xdr:sp macro="" textlink="">
      <xdr:nvSpPr>
        <xdr:cNvPr id="143" name="円/楕円 142"/>
        <xdr:cNvSpPr/>
      </xdr:nvSpPr>
      <xdr:spPr>
        <a:xfrm>
          <a:off x="1968500" y="100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43449</xdr:rowOff>
    </xdr:from>
    <xdr:ext cx="534377" cy="259045"/>
    <xdr:sp macro="" textlink="">
      <xdr:nvSpPr>
        <xdr:cNvPr id="144" name="テキスト ボックス 143"/>
        <xdr:cNvSpPr txBox="1"/>
      </xdr:nvSpPr>
      <xdr:spPr>
        <a:xfrm>
          <a:off x="1752111" y="981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93149</xdr:rowOff>
    </xdr:from>
    <xdr:to>
      <xdr:col>1</xdr:col>
      <xdr:colOff>485775</xdr:colOff>
      <xdr:row>59</xdr:row>
      <xdr:rowOff>23299</xdr:rowOff>
    </xdr:to>
    <xdr:sp macro="" textlink="">
      <xdr:nvSpPr>
        <xdr:cNvPr id="145" name="円/楕円 144"/>
        <xdr:cNvSpPr/>
      </xdr:nvSpPr>
      <xdr:spPr>
        <a:xfrm>
          <a:off x="1079500" y="100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39826</xdr:rowOff>
    </xdr:from>
    <xdr:ext cx="534377" cy="259045"/>
    <xdr:sp macro="" textlink="">
      <xdr:nvSpPr>
        <xdr:cNvPr id="146" name="テキスト ボックス 145"/>
        <xdr:cNvSpPr txBox="1"/>
      </xdr:nvSpPr>
      <xdr:spPr>
        <a:xfrm>
          <a:off x="863111" y="98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21589</xdr:rowOff>
    </xdr:from>
    <xdr:to>
      <xdr:col>6</xdr:col>
      <xdr:colOff>511175</xdr:colOff>
      <xdr:row>78</xdr:row>
      <xdr:rowOff>81897</xdr:rowOff>
    </xdr:to>
    <xdr:cxnSp macro="">
      <xdr:nvCxnSpPr>
        <xdr:cNvPr id="177" name="直線コネクタ 176"/>
        <xdr:cNvCxnSpPr/>
      </xdr:nvCxnSpPr>
      <xdr:spPr>
        <a:xfrm>
          <a:off x="3797300" y="13394689"/>
          <a:ext cx="838200" cy="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13317</xdr:rowOff>
    </xdr:from>
    <xdr:to>
      <xdr:col>5</xdr:col>
      <xdr:colOff>358775</xdr:colOff>
      <xdr:row>78</xdr:row>
      <xdr:rowOff>21589</xdr:rowOff>
    </xdr:to>
    <xdr:cxnSp macro="">
      <xdr:nvCxnSpPr>
        <xdr:cNvPr id="180" name="直線コネクタ 179"/>
        <xdr:cNvCxnSpPr/>
      </xdr:nvCxnSpPr>
      <xdr:spPr>
        <a:xfrm>
          <a:off x="2908300" y="13386417"/>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169201</xdr:rowOff>
    </xdr:from>
    <xdr:to>
      <xdr:col>4</xdr:col>
      <xdr:colOff>155575</xdr:colOff>
      <xdr:row>78</xdr:row>
      <xdr:rowOff>13317</xdr:rowOff>
    </xdr:to>
    <xdr:cxnSp macro="">
      <xdr:nvCxnSpPr>
        <xdr:cNvPr id="183" name="直線コネクタ 182"/>
        <xdr:cNvCxnSpPr/>
      </xdr:nvCxnSpPr>
      <xdr:spPr>
        <a:xfrm>
          <a:off x="2019300" y="13370851"/>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169201</xdr:rowOff>
    </xdr:from>
    <xdr:to>
      <xdr:col>2</xdr:col>
      <xdr:colOff>638175</xdr:colOff>
      <xdr:row>78</xdr:row>
      <xdr:rowOff>124461</xdr:rowOff>
    </xdr:to>
    <xdr:cxnSp macro="">
      <xdr:nvCxnSpPr>
        <xdr:cNvPr id="186" name="直線コネクタ 185"/>
        <xdr:cNvCxnSpPr/>
      </xdr:nvCxnSpPr>
      <xdr:spPr>
        <a:xfrm flipV="1">
          <a:off x="1130300" y="1337085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31097</xdr:rowOff>
    </xdr:from>
    <xdr:to>
      <xdr:col>6</xdr:col>
      <xdr:colOff>561975</xdr:colOff>
      <xdr:row>78</xdr:row>
      <xdr:rowOff>132697</xdr:rowOff>
    </xdr:to>
    <xdr:sp macro="" textlink="">
      <xdr:nvSpPr>
        <xdr:cNvPr id="196" name="円/楕円 195"/>
        <xdr:cNvSpPr/>
      </xdr:nvSpPr>
      <xdr:spPr>
        <a:xfrm>
          <a:off x="45847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9524</xdr:rowOff>
    </xdr:from>
    <xdr:ext cx="469744" cy="259045"/>
    <xdr:sp macro="" textlink="">
      <xdr:nvSpPr>
        <xdr:cNvPr id="197" name="維持補修費該当値テキスト"/>
        <xdr:cNvSpPr txBox="1"/>
      </xdr:nvSpPr>
      <xdr:spPr>
        <a:xfrm>
          <a:off x="4686300" y="133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142239</xdr:rowOff>
    </xdr:from>
    <xdr:to>
      <xdr:col>5</xdr:col>
      <xdr:colOff>409575</xdr:colOff>
      <xdr:row>78</xdr:row>
      <xdr:rowOff>72389</xdr:rowOff>
    </xdr:to>
    <xdr:sp macro="" textlink="">
      <xdr:nvSpPr>
        <xdr:cNvPr id="198" name="円/楕円 197"/>
        <xdr:cNvSpPr/>
      </xdr:nvSpPr>
      <xdr:spPr>
        <a:xfrm>
          <a:off x="3746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63516</xdr:rowOff>
    </xdr:from>
    <xdr:ext cx="469744" cy="259045"/>
    <xdr:sp macro="" textlink="">
      <xdr:nvSpPr>
        <xdr:cNvPr id="199" name="テキスト ボックス 198"/>
        <xdr:cNvSpPr txBox="1"/>
      </xdr:nvSpPr>
      <xdr:spPr>
        <a:xfrm>
          <a:off x="3562427"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133967</xdr:rowOff>
    </xdr:from>
    <xdr:to>
      <xdr:col>4</xdr:col>
      <xdr:colOff>206375</xdr:colOff>
      <xdr:row>78</xdr:row>
      <xdr:rowOff>64117</xdr:rowOff>
    </xdr:to>
    <xdr:sp macro="" textlink="">
      <xdr:nvSpPr>
        <xdr:cNvPr id="200" name="円/楕円 199"/>
        <xdr:cNvSpPr/>
      </xdr:nvSpPr>
      <xdr:spPr>
        <a:xfrm>
          <a:off x="2857500" y="13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55244</xdr:rowOff>
    </xdr:from>
    <xdr:ext cx="469744" cy="259045"/>
    <xdr:sp macro="" textlink="">
      <xdr:nvSpPr>
        <xdr:cNvPr id="201" name="テキスト ボックス 200"/>
        <xdr:cNvSpPr txBox="1"/>
      </xdr:nvSpPr>
      <xdr:spPr>
        <a:xfrm>
          <a:off x="2673427" y="134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118401</xdr:rowOff>
    </xdr:from>
    <xdr:to>
      <xdr:col>3</xdr:col>
      <xdr:colOff>3175</xdr:colOff>
      <xdr:row>78</xdr:row>
      <xdr:rowOff>48551</xdr:rowOff>
    </xdr:to>
    <xdr:sp macro="" textlink="">
      <xdr:nvSpPr>
        <xdr:cNvPr id="202" name="円/楕円 201"/>
        <xdr:cNvSpPr/>
      </xdr:nvSpPr>
      <xdr:spPr>
        <a:xfrm>
          <a:off x="1968500" y="1332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39678</xdr:rowOff>
    </xdr:from>
    <xdr:ext cx="469744" cy="259045"/>
    <xdr:sp macro="" textlink="">
      <xdr:nvSpPr>
        <xdr:cNvPr id="203" name="テキスト ボックス 202"/>
        <xdr:cNvSpPr txBox="1"/>
      </xdr:nvSpPr>
      <xdr:spPr>
        <a:xfrm>
          <a:off x="1784427" y="1341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73661</xdr:rowOff>
    </xdr:from>
    <xdr:to>
      <xdr:col>1</xdr:col>
      <xdr:colOff>485775</xdr:colOff>
      <xdr:row>79</xdr:row>
      <xdr:rowOff>3811</xdr:rowOff>
    </xdr:to>
    <xdr:sp macro="" textlink="">
      <xdr:nvSpPr>
        <xdr:cNvPr id="204" name="円/楕円 203"/>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166388</xdr:rowOff>
    </xdr:from>
    <xdr:ext cx="469744" cy="259045"/>
    <xdr:sp macro="" textlink="">
      <xdr:nvSpPr>
        <xdr:cNvPr id="205" name="テキスト ボックス 204"/>
        <xdr:cNvSpPr txBox="1"/>
      </xdr:nvSpPr>
      <xdr:spPr>
        <a:xfrm>
          <a:off x="89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124270</xdr:rowOff>
    </xdr:from>
    <xdr:to>
      <xdr:col>6</xdr:col>
      <xdr:colOff>511175</xdr:colOff>
      <xdr:row>96</xdr:row>
      <xdr:rowOff>108268</xdr:rowOff>
    </xdr:to>
    <xdr:cxnSp macro="">
      <xdr:nvCxnSpPr>
        <xdr:cNvPr id="233" name="直線コネクタ 232"/>
        <xdr:cNvCxnSpPr/>
      </xdr:nvCxnSpPr>
      <xdr:spPr>
        <a:xfrm flipV="1">
          <a:off x="3797300" y="164120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66205</xdr:rowOff>
    </xdr:from>
    <xdr:to>
      <xdr:col>5</xdr:col>
      <xdr:colOff>358775</xdr:colOff>
      <xdr:row>96</xdr:row>
      <xdr:rowOff>108268</xdr:rowOff>
    </xdr:to>
    <xdr:cxnSp macro="">
      <xdr:nvCxnSpPr>
        <xdr:cNvPr id="236" name="直線コネクタ 235"/>
        <xdr:cNvCxnSpPr/>
      </xdr:nvCxnSpPr>
      <xdr:spPr>
        <a:xfrm>
          <a:off x="2908300" y="1652540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66205</xdr:rowOff>
    </xdr:from>
    <xdr:to>
      <xdr:col>4</xdr:col>
      <xdr:colOff>155575</xdr:colOff>
      <xdr:row>96</xdr:row>
      <xdr:rowOff>147038</xdr:rowOff>
    </xdr:to>
    <xdr:cxnSp macro="">
      <xdr:nvCxnSpPr>
        <xdr:cNvPr id="239" name="直線コネクタ 238"/>
        <xdr:cNvCxnSpPr/>
      </xdr:nvCxnSpPr>
      <xdr:spPr>
        <a:xfrm flipV="1">
          <a:off x="2019300" y="16525405"/>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147038</xdr:rowOff>
    </xdr:from>
    <xdr:to>
      <xdr:col>2</xdr:col>
      <xdr:colOff>638175</xdr:colOff>
      <xdr:row>96</xdr:row>
      <xdr:rowOff>165601</xdr:rowOff>
    </xdr:to>
    <xdr:cxnSp macro="">
      <xdr:nvCxnSpPr>
        <xdr:cNvPr id="242" name="直線コネクタ 241"/>
        <xdr:cNvCxnSpPr/>
      </xdr:nvCxnSpPr>
      <xdr:spPr>
        <a:xfrm flipV="1">
          <a:off x="1130300" y="16606238"/>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73470</xdr:rowOff>
    </xdr:from>
    <xdr:to>
      <xdr:col>6</xdr:col>
      <xdr:colOff>561975</xdr:colOff>
      <xdr:row>96</xdr:row>
      <xdr:rowOff>3620</xdr:rowOff>
    </xdr:to>
    <xdr:sp macro="" textlink="">
      <xdr:nvSpPr>
        <xdr:cNvPr id="252" name="円/楕円 251"/>
        <xdr:cNvSpPr/>
      </xdr:nvSpPr>
      <xdr:spPr>
        <a:xfrm>
          <a:off x="45847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96347</xdr:rowOff>
    </xdr:from>
    <xdr:ext cx="534377" cy="259045"/>
    <xdr:sp macro="" textlink="">
      <xdr:nvSpPr>
        <xdr:cNvPr id="253" name="扶助費該当値テキスト"/>
        <xdr:cNvSpPr txBox="1"/>
      </xdr:nvSpPr>
      <xdr:spPr>
        <a:xfrm>
          <a:off x="4686300" y="162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57468</xdr:rowOff>
    </xdr:from>
    <xdr:to>
      <xdr:col>5</xdr:col>
      <xdr:colOff>409575</xdr:colOff>
      <xdr:row>96</xdr:row>
      <xdr:rowOff>159068</xdr:rowOff>
    </xdr:to>
    <xdr:sp macro="" textlink="">
      <xdr:nvSpPr>
        <xdr:cNvPr id="254" name="円/楕円 253"/>
        <xdr:cNvSpPr/>
      </xdr:nvSpPr>
      <xdr:spPr>
        <a:xfrm>
          <a:off x="3746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150195</xdr:rowOff>
    </xdr:from>
    <xdr:ext cx="534377" cy="259045"/>
    <xdr:sp macro="" textlink="">
      <xdr:nvSpPr>
        <xdr:cNvPr id="255" name="テキスト ボックス 254"/>
        <xdr:cNvSpPr txBox="1"/>
      </xdr:nvSpPr>
      <xdr:spPr>
        <a:xfrm>
          <a:off x="3530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15405</xdr:rowOff>
    </xdr:from>
    <xdr:to>
      <xdr:col>4</xdr:col>
      <xdr:colOff>206375</xdr:colOff>
      <xdr:row>96</xdr:row>
      <xdr:rowOff>117005</xdr:rowOff>
    </xdr:to>
    <xdr:sp macro="" textlink="">
      <xdr:nvSpPr>
        <xdr:cNvPr id="256" name="円/楕円 255"/>
        <xdr:cNvSpPr/>
      </xdr:nvSpPr>
      <xdr:spPr>
        <a:xfrm>
          <a:off x="2857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133532</xdr:rowOff>
    </xdr:from>
    <xdr:ext cx="534377" cy="259045"/>
    <xdr:sp macro="" textlink="">
      <xdr:nvSpPr>
        <xdr:cNvPr id="257" name="テキスト ボックス 256"/>
        <xdr:cNvSpPr txBox="1"/>
      </xdr:nvSpPr>
      <xdr:spPr>
        <a:xfrm>
          <a:off x="2641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96238</xdr:rowOff>
    </xdr:from>
    <xdr:to>
      <xdr:col>3</xdr:col>
      <xdr:colOff>3175</xdr:colOff>
      <xdr:row>97</xdr:row>
      <xdr:rowOff>26388</xdr:rowOff>
    </xdr:to>
    <xdr:sp macro="" textlink="">
      <xdr:nvSpPr>
        <xdr:cNvPr id="258" name="円/楕円 257"/>
        <xdr:cNvSpPr/>
      </xdr:nvSpPr>
      <xdr:spPr>
        <a:xfrm>
          <a:off x="1968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42915</xdr:rowOff>
    </xdr:from>
    <xdr:ext cx="534377" cy="259045"/>
    <xdr:sp macro="" textlink="">
      <xdr:nvSpPr>
        <xdr:cNvPr id="259" name="テキスト ボックス 258"/>
        <xdr:cNvSpPr txBox="1"/>
      </xdr:nvSpPr>
      <xdr:spPr>
        <a:xfrm>
          <a:off x="1752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114801</xdr:rowOff>
    </xdr:from>
    <xdr:to>
      <xdr:col>1</xdr:col>
      <xdr:colOff>485775</xdr:colOff>
      <xdr:row>97</xdr:row>
      <xdr:rowOff>44951</xdr:rowOff>
    </xdr:to>
    <xdr:sp macro="" textlink="">
      <xdr:nvSpPr>
        <xdr:cNvPr id="260" name="円/楕円 259"/>
        <xdr:cNvSpPr/>
      </xdr:nvSpPr>
      <xdr:spPr>
        <a:xfrm>
          <a:off x="1079500" y="165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61478</xdr:rowOff>
    </xdr:from>
    <xdr:ext cx="534377" cy="259045"/>
    <xdr:sp macro="" textlink="">
      <xdr:nvSpPr>
        <xdr:cNvPr id="261" name="テキスト ボックス 260"/>
        <xdr:cNvSpPr txBox="1"/>
      </xdr:nvSpPr>
      <xdr:spPr>
        <a:xfrm>
          <a:off x="863111" y="163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3421</xdr:rowOff>
    </xdr:from>
    <xdr:to>
      <xdr:col>15</xdr:col>
      <xdr:colOff>180975</xdr:colOff>
      <xdr:row>38</xdr:row>
      <xdr:rowOff>81864</xdr:rowOff>
    </xdr:to>
    <xdr:cxnSp macro="">
      <xdr:nvCxnSpPr>
        <xdr:cNvPr id="293" name="直線コネクタ 292"/>
        <xdr:cNvCxnSpPr/>
      </xdr:nvCxnSpPr>
      <xdr:spPr>
        <a:xfrm>
          <a:off x="9639300" y="6518521"/>
          <a:ext cx="838200" cy="7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3421</xdr:rowOff>
    </xdr:from>
    <xdr:to>
      <xdr:col>14</xdr:col>
      <xdr:colOff>28575</xdr:colOff>
      <xdr:row>38</xdr:row>
      <xdr:rowOff>83481</xdr:rowOff>
    </xdr:to>
    <xdr:cxnSp macro="">
      <xdr:nvCxnSpPr>
        <xdr:cNvPr id="296" name="直線コネクタ 295"/>
        <xdr:cNvCxnSpPr/>
      </xdr:nvCxnSpPr>
      <xdr:spPr>
        <a:xfrm flipV="1">
          <a:off x="8750300" y="6518521"/>
          <a:ext cx="8890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40455</xdr:rowOff>
    </xdr:from>
    <xdr:to>
      <xdr:col>12</xdr:col>
      <xdr:colOff>511175</xdr:colOff>
      <xdr:row>38</xdr:row>
      <xdr:rowOff>83481</xdr:rowOff>
    </xdr:to>
    <xdr:cxnSp macro="">
      <xdr:nvCxnSpPr>
        <xdr:cNvPr id="299" name="直線コネクタ 298"/>
        <xdr:cNvCxnSpPr/>
      </xdr:nvCxnSpPr>
      <xdr:spPr>
        <a:xfrm>
          <a:off x="7861300" y="655555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28502</xdr:rowOff>
    </xdr:from>
    <xdr:to>
      <xdr:col>11</xdr:col>
      <xdr:colOff>307975</xdr:colOff>
      <xdr:row>38</xdr:row>
      <xdr:rowOff>40455</xdr:rowOff>
    </xdr:to>
    <xdr:cxnSp macro="">
      <xdr:nvCxnSpPr>
        <xdr:cNvPr id="302" name="直線コネクタ 301"/>
        <xdr:cNvCxnSpPr/>
      </xdr:nvCxnSpPr>
      <xdr:spPr>
        <a:xfrm>
          <a:off x="6972300" y="654360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31064</xdr:rowOff>
    </xdr:from>
    <xdr:to>
      <xdr:col>15</xdr:col>
      <xdr:colOff>231775</xdr:colOff>
      <xdr:row>38</xdr:row>
      <xdr:rowOff>132664</xdr:rowOff>
    </xdr:to>
    <xdr:sp macro="" textlink="">
      <xdr:nvSpPr>
        <xdr:cNvPr id="312" name="円/楕円 311"/>
        <xdr:cNvSpPr/>
      </xdr:nvSpPr>
      <xdr:spPr>
        <a:xfrm>
          <a:off x="104267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9491</xdr:rowOff>
    </xdr:from>
    <xdr:ext cx="534377" cy="259045"/>
    <xdr:sp macro="" textlink="">
      <xdr:nvSpPr>
        <xdr:cNvPr id="313" name="補助費等該当値テキスト"/>
        <xdr:cNvSpPr txBox="1"/>
      </xdr:nvSpPr>
      <xdr:spPr>
        <a:xfrm>
          <a:off x="10528300"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124072</xdr:rowOff>
    </xdr:from>
    <xdr:to>
      <xdr:col>14</xdr:col>
      <xdr:colOff>79375</xdr:colOff>
      <xdr:row>38</xdr:row>
      <xdr:rowOff>54221</xdr:rowOff>
    </xdr:to>
    <xdr:sp macro="" textlink="">
      <xdr:nvSpPr>
        <xdr:cNvPr id="314" name="円/楕円 313"/>
        <xdr:cNvSpPr/>
      </xdr:nvSpPr>
      <xdr:spPr>
        <a:xfrm>
          <a:off x="9588500" y="6467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45348</xdr:rowOff>
    </xdr:from>
    <xdr:ext cx="534377" cy="259045"/>
    <xdr:sp macro="" textlink="">
      <xdr:nvSpPr>
        <xdr:cNvPr id="315" name="テキスト ボックス 314"/>
        <xdr:cNvSpPr txBox="1"/>
      </xdr:nvSpPr>
      <xdr:spPr>
        <a:xfrm>
          <a:off x="9372111" y="65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32681</xdr:rowOff>
    </xdr:from>
    <xdr:to>
      <xdr:col>12</xdr:col>
      <xdr:colOff>561975</xdr:colOff>
      <xdr:row>38</xdr:row>
      <xdr:rowOff>134281</xdr:rowOff>
    </xdr:to>
    <xdr:sp macro="" textlink="">
      <xdr:nvSpPr>
        <xdr:cNvPr id="316" name="円/楕円 315"/>
        <xdr:cNvSpPr/>
      </xdr:nvSpPr>
      <xdr:spPr>
        <a:xfrm>
          <a:off x="8699500" y="65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125408</xdr:rowOff>
    </xdr:from>
    <xdr:ext cx="534377" cy="259045"/>
    <xdr:sp macro="" textlink="">
      <xdr:nvSpPr>
        <xdr:cNvPr id="317" name="テキスト ボックス 316"/>
        <xdr:cNvSpPr txBox="1"/>
      </xdr:nvSpPr>
      <xdr:spPr>
        <a:xfrm>
          <a:off x="8483111" y="66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161105</xdr:rowOff>
    </xdr:from>
    <xdr:to>
      <xdr:col>11</xdr:col>
      <xdr:colOff>358775</xdr:colOff>
      <xdr:row>38</xdr:row>
      <xdr:rowOff>91255</xdr:rowOff>
    </xdr:to>
    <xdr:sp macro="" textlink="">
      <xdr:nvSpPr>
        <xdr:cNvPr id="318" name="円/楕円 317"/>
        <xdr:cNvSpPr/>
      </xdr:nvSpPr>
      <xdr:spPr>
        <a:xfrm>
          <a:off x="7810500" y="65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82382</xdr:rowOff>
    </xdr:from>
    <xdr:ext cx="534377" cy="259045"/>
    <xdr:sp macro="" textlink="">
      <xdr:nvSpPr>
        <xdr:cNvPr id="319" name="テキスト ボックス 318"/>
        <xdr:cNvSpPr txBox="1"/>
      </xdr:nvSpPr>
      <xdr:spPr>
        <a:xfrm>
          <a:off x="7594111" y="65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149153</xdr:rowOff>
    </xdr:from>
    <xdr:to>
      <xdr:col>10</xdr:col>
      <xdr:colOff>155575</xdr:colOff>
      <xdr:row>38</xdr:row>
      <xdr:rowOff>79302</xdr:rowOff>
    </xdr:to>
    <xdr:sp macro="" textlink="">
      <xdr:nvSpPr>
        <xdr:cNvPr id="320" name="円/楕円 319"/>
        <xdr:cNvSpPr/>
      </xdr:nvSpPr>
      <xdr:spPr>
        <a:xfrm>
          <a:off x="6921500" y="6492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70429</xdr:rowOff>
    </xdr:from>
    <xdr:ext cx="534377" cy="259045"/>
    <xdr:sp macro="" textlink="">
      <xdr:nvSpPr>
        <xdr:cNvPr id="321" name="テキスト ボックス 320"/>
        <xdr:cNvSpPr txBox="1"/>
      </xdr:nvSpPr>
      <xdr:spPr>
        <a:xfrm>
          <a:off x="6705111" y="65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27468</xdr:rowOff>
    </xdr:from>
    <xdr:to>
      <xdr:col>15</xdr:col>
      <xdr:colOff>180975</xdr:colOff>
      <xdr:row>54</xdr:row>
      <xdr:rowOff>2736</xdr:rowOff>
    </xdr:to>
    <xdr:cxnSp macro="">
      <xdr:nvCxnSpPr>
        <xdr:cNvPr id="352" name="直線コネクタ 351"/>
        <xdr:cNvCxnSpPr/>
      </xdr:nvCxnSpPr>
      <xdr:spPr>
        <a:xfrm flipV="1">
          <a:off x="9639300" y="9114318"/>
          <a:ext cx="8382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2736</xdr:rowOff>
    </xdr:from>
    <xdr:to>
      <xdr:col>14</xdr:col>
      <xdr:colOff>28575</xdr:colOff>
      <xdr:row>55</xdr:row>
      <xdr:rowOff>75637</xdr:rowOff>
    </xdr:to>
    <xdr:cxnSp macro="">
      <xdr:nvCxnSpPr>
        <xdr:cNvPr id="355" name="直線コネクタ 354"/>
        <xdr:cNvCxnSpPr/>
      </xdr:nvCxnSpPr>
      <xdr:spPr>
        <a:xfrm flipV="1">
          <a:off x="8750300" y="9261036"/>
          <a:ext cx="889000" cy="2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75637</xdr:rowOff>
    </xdr:from>
    <xdr:to>
      <xdr:col>12</xdr:col>
      <xdr:colOff>511175</xdr:colOff>
      <xdr:row>58</xdr:row>
      <xdr:rowOff>34979</xdr:rowOff>
    </xdr:to>
    <xdr:cxnSp macro="">
      <xdr:nvCxnSpPr>
        <xdr:cNvPr id="358" name="直線コネクタ 357"/>
        <xdr:cNvCxnSpPr/>
      </xdr:nvCxnSpPr>
      <xdr:spPr>
        <a:xfrm flipV="1">
          <a:off x="7861300" y="9505387"/>
          <a:ext cx="889000" cy="4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42447</xdr:rowOff>
    </xdr:from>
    <xdr:to>
      <xdr:col>11</xdr:col>
      <xdr:colOff>307975</xdr:colOff>
      <xdr:row>58</xdr:row>
      <xdr:rowOff>34979</xdr:rowOff>
    </xdr:to>
    <xdr:cxnSp macro="">
      <xdr:nvCxnSpPr>
        <xdr:cNvPr id="361" name="直線コネクタ 360"/>
        <xdr:cNvCxnSpPr/>
      </xdr:nvCxnSpPr>
      <xdr:spPr>
        <a:xfrm>
          <a:off x="6972300" y="9815097"/>
          <a:ext cx="889000" cy="1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148118</xdr:rowOff>
    </xdr:from>
    <xdr:to>
      <xdr:col>15</xdr:col>
      <xdr:colOff>231775</xdr:colOff>
      <xdr:row>53</xdr:row>
      <xdr:rowOff>78268</xdr:rowOff>
    </xdr:to>
    <xdr:sp macro="" textlink="">
      <xdr:nvSpPr>
        <xdr:cNvPr id="371" name="円/楕円 370"/>
        <xdr:cNvSpPr/>
      </xdr:nvSpPr>
      <xdr:spPr>
        <a:xfrm>
          <a:off x="104267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170995</xdr:rowOff>
    </xdr:from>
    <xdr:ext cx="599010" cy="259045"/>
    <xdr:sp macro="" textlink="">
      <xdr:nvSpPr>
        <xdr:cNvPr id="372" name="普通建設事業費該当値テキスト"/>
        <xdr:cNvSpPr txBox="1"/>
      </xdr:nvSpPr>
      <xdr:spPr>
        <a:xfrm>
          <a:off x="10528300" y="891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101,060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123386</xdr:rowOff>
    </xdr:from>
    <xdr:to>
      <xdr:col>14</xdr:col>
      <xdr:colOff>79375</xdr:colOff>
      <xdr:row>54</xdr:row>
      <xdr:rowOff>53536</xdr:rowOff>
    </xdr:to>
    <xdr:sp macro="" textlink="">
      <xdr:nvSpPr>
        <xdr:cNvPr id="373" name="円/楕円 372"/>
        <xdr:cNvSpPr/>
      </xdr:nvSpPr>
      <xdr:spPr>
        <a:xfrm>
          <a:off x="9588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70063</xdr:rowOff>
    </xdr:from>
    <xdr:ext cx="534377" cy="259045"/>
    <xdr:sp macro="" textlink="">
      <xdr:nvSpPr>
        <xdr:cNvPr id="374" name="テキスト ボックス 373"/>
        <xdr:cNvSpPr txBox="1"/>
      </xdr:nvSpPr>
      <xdr:spPr>
        <a:xfrm>
          <a:off x="9372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24837</xdr:rowOff>
    </xdr:from>
    <xdr:to>
      <xdr:col>12</xdr:col>
      <xdr:colOff>561975</xdr:colOff>
      <xdr:row>55</xdr:row>
      <xdr:rowOff>126437</xdr:rowOff>
    </xdr:to>
    <xdr:sp macro="" textlink="">
      <xdr:nvSpPr>
        <xdr:cNvPr id="375" name="円/楕円 374"/>
        <xdr:cNvSpPr/>
      </xdr:nvSpPr>
      <xdr:spPr>
        <a:xfrm>
          <a:off x="8699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142964</xdr:rowOff>
    </xdr:from>
    <xdr:ext cx="534377" cy="259045"/>
    <xdr:sp macro="" textlink="">
      <xdr:nvSpPr>
        <xdr:cNvPr id="376" name="テキスト ボックス 375"/>
        <xdr:cNvSpPr txBox="1"/>
      </xdr:nvSpPr>
      <xdr:spPr>
        <a:xfrm>
          <a:off x="8483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155629</xdr:rowOff>
    </xdr:from>
    <xdr:to>
      <xdr:col>11</xdr:col>
      <xdr:colOff>358775</xdr:colOff>
      <xdr:row>58</xdr:row>
      <xdr:rowOff>85779</xdr:rowOff>
    </xdr:to>
    <xdr:sp macro="" textlink="">
      <xdr:nvSpPr>
        <xdr:cNvPr id="377" name="円/楕円 376"/>
        <xdr:cNvSpPr/>
      </xdr:nvSpPr>
      <xdr:spPr>
        <a:xfrm>
          <a:off x="7810500" y="9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76906</xdr:rowOff>
    </xdr:from>
    <xdr:ext cx="534377" cy="259045"/>
    <xdr:sp macro="" textlink="">
      <xdr:nvSpPr>
        <xdr:cNvPr id="378" name="テキスト ボックス 377"/>
        <xdr:cNvSpPr txBox="1"/>
      </xdr:nvSpPr>
      <xdr:spPr>
        <a:xfrm>
          <a:off x="7594111" y="100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163097</xdr:rowOff>
    </xdr:from>
    <xdr:to>
      <xdr:col>10</xdr:col>
      <xdr:colOff>155575</xdr:colOff>
      <xdr:row>57</xdr:row>
      <xdr:rowOff>93247</xdr:rowOff>
    </xdr:to>
    <xdr:sp macro="" textlink="">
      <xdr:nvSpPr>
        <xdr:cNvPr id="379" name="円/楕円 378"/>
        <xdr:cNvSpPr/>
      </xdr:nvSpPr>
      <xdr:spPr>
        <a:xfrm>
          <a:off x="6921500" y="97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84374</xdr:rowOff>
    </xdr:from>
    <xdr:ext cx="534377" cy="259045"/>
    <xdr:sp macro="" textlink="">
      <xdr:nvSpPr>
        <xdr:cNvPr id="380" name="テキスト ボックス 379"/>
        <xdr:cNvSpPr txBox="1"/>
      </xdr:nvSpPr>
      <xdr:spPr>
        <a:xfrm>
          <a:off x="6705111" y="98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139341</xdr:rowOff>
    </xdr:from>
    <xdr:to>
      <xdr:col>15</xdr:col>
      <xdr:colOff>180975</xdr:colOff>
      <xdr:row>73</xdr:row>
      <xdr:rowOff>24926</xdr:rowOff>
    </xdr:to>
    <xdr:cxnSp macro="">
      <xdr:nvCxnSpPr>
        <xdr:cNvPr id="411" name="直線コネクタ 410"/>
        <xdr:cNvCxnSpPr/>
      </xdr:nvCxnSpPr>
      <xdr:spPr>
        <a:xfrm flipV="1">
          <a:off x="9639300" y="12312291"/>
          <a:ext cx="8382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24926</xdr:rowOff>
    </xdr:from>
    <xdr:to>
      <xdr:col>14</xdr:col>
      <xdr:colOff>28575</xdr:colOff>
      <xdr:row>74</xdr:row>
      <xdr:rowOff>120024</xdr:rowOff>
    </xdr:to>
    <xdr:cxnSp macro="">
      <xdr:nvCxnSpPr>
        <xdr:cNvPr id="414" name="直線コネクタ 413"/>
        <xdr:cNvCxnSpPr/>
      </xdr:nvCxnSpPr>
      <xdr:spPr>
        <a:xfrm flipV="1">
          <a:off x="8750300" y="12540776"/>
          <a:ext cx="889000" cy="2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88541</xdr:rowOff>
    </xdr:from>
    <xdr:to>
      <xdr:col>15</xdr:col>
      <xdr:colOff>231775</xdr:colOff>
      <xdr:row>72</xdr:row>
      <xdr:rowOff>18691</xdr:rowOff>
    </xdr:to>
    <xdr:sp macro="" textlink="">
      <xdr:nvSpPr>
        <xdr:cNvPr id="424" name="円/楕円 423"/>
        <xdr:cNvSpPr/>
      </xdr:nvSpPr>
      <xdr:spPr>
        <a:xfrm>
          <a:off x="10426700" y="122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111418</xdr:rowOff>
    </xdr:from>
    <xdr:ext cx="534377" cy="259045"/>
    <xdr:sp macro="" textlink="">
      <xdr:nvSpPr>
        <xdr:cNvPr id="425" name="普通建設事業費 （ うち新規整備　）該当値テキスト"/>
        <xdr:cNvSpPr txBox="1"/>
      </xdr:nvSpPr>
      <xdr:spPr>
        <a:xfrm>
          <a:off x="10528300" y="121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81,522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145576</xdr:rowOff>
    </xdr:from>
    <xdr:to>
      <xdr:col>14</xdr:col>
      <xdr:colOff>79375</xdr:colOff>
      <xdr:row>73</xdr:row>
      <xdr:rowOff>75726</xdr:rowOff>
    </xdr:to>
    <xdr:sp macro="" textlink="">
      <xdr:nvSpPr>
        <xdr:cNvPr id="426" name="円/楕円 425"/>
        <xdr:cNvSpPr/>
      </xdr:nvSpPr>
      <xdr:spPr>
        <a:xfrm>
          <a:off x="9588500" y="124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92253</xdr:rowOff>
    </xdr:from>
    <xdr:ext cx="534377" cy="259045"/>
    <xdr:sp macro="" textlink="">
      <xdr:nvSpPr>
        <xdr:cNvPr id="427" name="テキスト ボックス 426"/>
        <xdr:cNvSpPr txBox="1"/>
      </xdr:nvSpPr>
      <xdr:spPr>
        <a:xfrm>
          <a:off x="9372111" y="122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69224</xdr:rowOff>
    </xdr:from>
    <xdr:to>
      <xdr:col>12</xdr:col>
      <xdr:colOff>561975</xdr:colOff>
      <xdr:row>74</xdr:row>
      <xdr:rowOff>170824</xdr:rowOff>
    </xdr:to>
    <xdr:sp macro="" textlink="">
      <xdr:nvSpPr>
        <xdr:cNvPr id="428" name="円/楕円 427"/>
        <xdr:cNvSpPr/>
      </xdr:nvSpPr>
      <xdr:spPr>
        <a:xfrm>
          <a:off x="8699500" y="127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15901</xdr:rowOff>
    </xdr:from>
    <xdr:ext cx="534377" cy="259045"/>
    <xdr:sp macro="" textlink="">
      <xdr:nvSpPr>
        <xdr:cNvPr id="429" name="テキスト ボックス 428"/>
        <xdr:cNvSpPr txBox="1"/>
      </xdr:nvSpPr>
      <xdr:spPr>
        <a:xfrm>
          <a:off x="8483111" y="125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32195</xdr:rowOff>
    </xdr:from>
    <xdr:to>
      <xdr:col>15</xdr:col>
      <xdr:colOff>180975</xdr:colOff>
      <xdr:row>98</xdr:row>
      <xdr:rowOff>80099</xdr:rowOff>
    </xdr:to>
    <xdr:cxnSp macro="">
      <xdr:nvCxnSpPr>
        <xdr:cNvPr id="458" name="直線コネクタ 457"/>
        <xdr:cNvCxnSpPr/>
      </xdr:nvCxnSpPr>
      <xdr:spPr>
        <a:xfrm flipV="1">
          <a:off x="9639300" y="16834295"/>
          <a:ext cx="8382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80099</xdr:rowOff>
    </xdr:from>
    <xdr:to>
      <xdr:col>14</xdr:col>
      <xdr:colOff>28575</xdr:colOff>
      <xdr:row>98</xdr:row>
      <xdr:rowOff>114515</xdr:rowOff>
    </xdr:to>
    <xdr:cxnSp macro="">
      <xdr:nvCxnSpPr>
        <xdr:cNvPr id="461" name="直線コネクタ 460"/>
        <xdr:cNvCxnSpPr/>
      </xdr:nvCxnSpPr>
      <xdr:spPr>
        <a:xfrm flipV="1">
          <a:off x="8750300" y="16882199"/>
          <a:ext cx="889000" cy="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152845</xdr:rowOff>
    </xdr:from>
    <xdr:to>
      <xdr:col>15</xdr:col>
      <xdr:colOff>231775</xdr:colOff>
      <xdr:row>98</xdr:row>
      <xdr:rowOff>82995</xdr:rowOff>
    </xdr:to>
    <xdr:sp macro="" textlink="">
      <xdr:nvSpPr>
        <xdr:cNvPr id="471" name="円/楕円 470"/>
        <xdr:cNvSpPr/>
      </xdr:nvSpPr>
      <xdr:spPr>
        <a:xfrm>
          <a:off x="10426700" y="167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131272</xdr:rowOff>
    </xdr:from>
    <xdr:ext cx="534377" cy="259045"/>
    <xdr:sp macro="" textlink="">
      <xdr:nvSpPr>
        <xdr:cNvPr id="472" name="普通建設事業費 （ うち更新整備　）該当値テキスト"/>
        <xdr:cNvSpPr txBox="1"/>
      </xdr:nvSpPr>
      <xdr:spPr>
        <a:xfrm>
          <a:off x="10528300" y="167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29299</xdr:rowOff>
    </xdr:from>
    <xdr:to>
      <xdr:col>14</xdr:col>
      <xdr:colOff>79375</xdr:colOff>
      <xdr:row>98</xdr:row>
      <xdr:rowOff>130899</xdr:rowOff>
    </xdr:to>
    <xdr:sp macro="" textlink="">
      <xdr:nvSpPr>
        <xdr:cNvPr id="473" name="円/楕円 472"/>
        <xdr:cNvSpPr/>
      </xdr:nvSpPr>
      <xdr:spPr>
        <a:xfrm>
          <a:off x="9588500" y="168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122026</xdr:rowOff>
    </xdr:from>
    <xdr:ext cx="534377" cy="259045"/>
    <xdr:sp macro="" textlink="">
      <xdr:nvSpPr>
        <xdr:cNvPr id="474" name="テキスト ボックス 473"/>
        <xdr:cNvSpPr txBox="1"/>
      </xdr:nvSpPr>
      <xdr:spPr>
        <a:xfrm>
          <a:off x="9372111" y="169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63715</xdr:rowOff>
    </xdr:from>
    <xdr:to>
      <xdr:col>12</xdr:col>
      <xdr:colOff>561975</xdr:colOff>
      <xdr:row>98</xdr:row>
      <xdr:rowOff>165315</xdr:rowOff>
    </xdr:to>
    <xdr:sp macro="" textlink="">
      <xdr:nvSpPr>
        <xdr:cNvPr id="475" name="円/楕円 474"/>
        <xdr:cNvSpPr/>
      </xdr:nvSpPr>
      <xdr:spPr>
        <a:xfrm>
          <a:off x="8699500" y="168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156442</xdr:rowOff>
    </xdr:from>
    <xdr:ext cx="469744" cy="259045"/>
    <xdr:sp macro="" textlink="">
      <xdr:nvSpPr>
        <xdr:cNvPr id="476" name="テキスト ボックス 475"/>
        <xdr:cNvSpPr txBox="1"/>
      </xdr:nvSpPr>
      <xdr:spPr>
        <a:xfrm>
          <a:off x="8515427" y="169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137120</xdr:rowOff>
    </xdr:from>
    <xdr:to>
      <xdr:col>23</xdr:col>
      <xdr:colOff>517525</xdr:colOff>
      <xdr:row>78</xdr:row>
      <xdr:rowOff>42202</xdr:rowOff>
    </xdr:to>
    <xdr:cxnSp macro="">
      <xdr:nvCxnSpPr>
        <xdr:cNvPr id="613" name="直線コネクタ 612"/>
        <xdr:cNvCxnSpPr/>
      </xdr:nvCxnSpPr>
      <xdr:spPr>
        <a:xfrm flipV="1">
          <a:off x="15481300" y="13338770"/>
          <a:ext cx="8382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42202</xdr:rowOff>
    </xdr:from>
    <xdr:to>
      <xdr:col>22</xdr:col>
      <xdr:colOff>365125</xdr:colOff>
      <xdr:row>78</xdr:row>
      <xdr:rowOff>59021</xdr:rowOff>
    </xdr:to>
    <xdr:cxnSp macro="">
      <xdr:nvCxnSpPr>
        <xdr:cNvPr id="616" name="直線コネクタ 615"/>
        <xdr:cNvCxnSpPr/>
      </xdr:nvCxnSpPr>
      <xdr:spPr>
        <a:xfrm flipV="1">
          <a:off x="14592300" y="13415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44374</xdr:rowOff>
    </xdr:from>
    <xdr:to>
      <xdr:col>21</xdr:col>
      <xdr:colOff>161925</xdr:colOff>
      <xdr:row>78</xdr:row>
      <xdr:rowOff>59021</xdr:rowOff>
    </xdr:to>
    <xdr:cxnSp macro="">
      <xdr:nvCxnSpPr>
        <xdr:cNvPr id="619" name="直線コネクタ 618"/>
        <xdr:cNvCxnSpPr/>
      </xdr:nvCxnSpPr>
      <xdr:spPr>
        <a:xfrm>
          <a:off x="13703300" y="13417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166822</xdr:rowOff>
    </xdr:from>
    <xdr:to>
      <xdr:col>19</xdr:col>
      <xdr:colOff>644525</xdr:colOff>
      <xdr:row>78</xdr:row>
      <xdr:rowOff>44374</xdr:rowOff>
    </xdr:to>
    <xdr:cxnSp macro="">
      <xdr:nvCxnSpPr>
        <xdr:cNvPr id="622" name="直線コネクタ 621"/>
        <xdr:cNvCxnSpPr/>
      </xdr:nvCxnSpPr>
      <xdr:spPr>
        <a:xfrm>
          <a:off x="12814300" y="13368472"/>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86320</xdr:rowOff>
    </xdr:from>
    <xdr:to>
      <xdr:col>23</xdr:col>
      <xdr:colOff>568325</xdr:colOff>
      <xdr:row>78</xdr:row>
      <xdr:rowOff>16470</xdr:rowOff>
    </xdr:to>
    <xdr:sp macro="" textlink="">
      <xdr:nvSpPr>
        <xdr:cNvPr id="632" name="円/楕円 631"/>
        <xdr:cNvSpPr/>
      </xdr:nvSpPr>
      <xdr:spPr>
        <a:xfrm>
          <a:off x="162687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64747</xdr:rowOff>
    </xdr:from>
    <xdr:ext cx="534377" cy="259045"/>
    <xdr:sp macro="" textlink="">
      <xdr:nvSpPr>
        <xdr:cNvPr id="633" name="公債費該当値テキスト"/>
        <xdr:cNvSpPr txBox="1"/>
      </xdr:nvSpPr>
      <xdr:spPr>
        <a:xfrm>
          <a:off x="16370300" y="132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162852</xdr:rowOff>
    </xdr:from>
    <xdr:to>
      <xdr:col>22</xdr:col>
      <xdr:colOff>415925</xdr:colOff>
      <xdr:row>78</xdr:row>
      <xdr:rowOff>93002</xdr:rowOff>
    </xdr:to>
    <xdr:sp macro="" textlink="">
      <xdr:nvSpPr>
        <xdr:cNvPr id="634" name="円/楕円 633"/>
        <xdr:cNvSpPr/>
      </xdr:nvSpPr>
      <xdr:spPr>
        <a:xfrm>
          <a:off x="15430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84129</xdr:rowOff>
    </xdr:from>
    <xdr:ext cx="534377" cy="259045"/>
    <xdr:sp macro="" textlink="">
      <xdr:nvSpPr>
        <xdr:cNvPr id="635" name="テキスト ボックス 634"/>
        <xdr:cNvSpPr txBox="1"/>
      </xdr:nvSpPr>
      <xdr:spPr>
        <a:xfrm>
          <a:off x="15214111" y="13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8221</xdr:rowOff>
    </xdr:from>
    <xdr:to>
      <xdr:col>21</xdr:col>
      <xdr:colOff>212725</xdr:colOff>
      <xdr:row>78</xdr:row>
      <xdr:rowOff>109821</xdr:rowOff>
    </xdr:to>
    <xdr:sp macro="" textlink="">
      <xdr:nvSpPr>
        <xdr:cNvPr id="636" name="円/楕円 635"/>
        <xdr:cNvSpPr/>
      </xdr:nvSpPr>
      <xdr:spPr>
        <a:xfrm>
          <a:off x="14541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100948</xdr:rowOff>
    </xdr:from>
    <xdr:ext cx="534377" cy="259045"/>
    <xdr:sp macro="" textlink="">
      <xdr:nvSpPr>
        <xdr:cNvPr id="637" name="テキスト ボックス 636"/>
        <xdr:cNvSpPr txBox="1"/>
      </xdr:nvSpPr>
      <xdr:spPr>
        <a:xfrm>
          <a:off x="14325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165024</xdr:rowOff>
    </xdr:from>
    <xdr:to>
      <xdr:col>20</xdr:col>
      <xdr:colOff>9525</xdr:colOff>
      <xdr:row>78</xdr:row>
      <xdr:rowOff>95174</xdr:rowOff>
    </xdr:to>
    <xdr:sp macro="" textlink="">
      <xdr:nvSpPr>
        <xdr:cNvPr id="638" name="円/楕円 637"/>
        <xdr:cNvSpPr/>
      </xdr:nvSpPr>
      <xdr:spPr>
        <a:xfrm>
          <a:off x="13652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86301</xdr:rowOff>
    </xdr:from>
    <xdr:ext cx="534377" cy="259045"/>
    <xdr:sp macro="" textlink="">
      <xdr:nvSpPr>
        <xdr:cNvPr id="639" name="テキスト ボックス 638"/>
        <xdr:cNvSpPr txBox="1"/>
      </xdr:nvSpPr>
      <xdr:spPr>
        <a:xfrm>
          <a:off x="13436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116022</xdr:rowOff>
    </xdr:from>
    <xdr:to>
      <xdr:col>18</xdr:col>
      <xdr:colOff>492125</xdr:colOff>
      <xdr:row>78</xdr:row>
      <xdr:rowOff>46172</xdr:rowOff>
    </xdr:to>
    <xdr:sp macro="" textlink="">
      <xdr:nvSpPr>
        <xdr:cNvPr id="640" name="円/楕円 639"/>
        <xdr:cNvSpPr/>
      </xdr:nvSpPr>
      <xdr:spPr>
        <a:xfrm>
          <a:off x="12763500" y="133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37299</xdr:rowOff>
    </xdr:from>
    <xdr:ext cx="534377" cy="259045"/>
    <xdr:sp macro="" textlink="">
      <xdr:nvSpPr>
        <xdr:cNvPr id="641" name="テキスト ボックス 640"/>
        <xdr:cNvSpPr txBox="1"/>
      </xdr:nvSpPr>
      <xdr:spPr>
        <a:xfrm>
          <a:off x="12547111" y="134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75715</xdr:rowOff>
    </xdr:from>
    <xdr:to>
      <xdr:col>23</xdr:col>
      <xdr:colOff>517525</xdr:colOff>
      <xdr:row>98</xdr:row>
      <xdr:rowOff>79235</xdr:rowOff>
    </xdr:to>
    <xdr:cxnSp macro="">
      <xdr:nvCxnSpPr>
        <xdr:cNvPr id="668" name="直線コネクタ 667"/>
        <xdr:cNvCxnSpPr/>
      </xdr:nvCxnSpPr>
      <xdr:spPr>
        <a:xfrm flipV="1">
          <a:off x="15481300" y="16706365"/>
          <a:ext cx="8382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162948</xdr:rowOff>
    </xdr:from>
    <xdr:to>
      <xdr:col>22</xdr:col>
      <xdr:colOff>365125</xdr:colOff>
      <xdr:row>98</xdr:row>
      <xdr:rowOff>79235</xdr:rowOff>
    </xdr:to>
    <xdr:cxnSp macro="">
      <xdr:nvCxnSpPr>
        <xdr:cNvPr id="671" name="直線コネクタ 670"/>
        <xdr:cNvCxnSpPr/>
      </xdr:nvCxnSpPr>
      <xdr:spPr>
        <a:xfrm>
          <a:off x="14592300" y="16622148"/>
          <a:ext cx="889000" cy="25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138511</xdr:rowOff>
    </xdr:from>
    <xdr:to>
      <xdr:col>21</xdr:col>
      <xdr:colOff>161925</xdr:colOff>
      <xdr:row>96</xdr:row>
      <xdr:rowOff>162948</xdr:rowOff>
    </xdr:to>
    <xdr:cxnSp macro="">
      <xdr:nvCxnSpPr>
        <xdr:cNvPr id="674" name="直線コネクタ 673"/>
        <xdr:cNvCxnSpPr/>
      </xdr:nvCxnSpPr>
      <xdr:spPr>
        <a:xfrm>
          <a:off x="13703300" y="16597711"/>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138511</xdr:rowOff>
    </xdr:from>
    <xdr:to>
      <xdr:col>19</xdr:col>
      <xdr:colOff>644525</xdr:colOff>
      <xdr:row>97</xdr:row>
      <xdr:rowOff>153324</xdr:rowOff>
    </xdr:to>
    <xdr:cxnSp macro="">
      <xdr:nvCxnSpPr>
        <xdr:cNvPr id="677" name="直線コネクタ 676"/>
        <xdr:cNvCxnSpPr/>
      </xdr:nvCxnSpPr>
      <xdr:spPr>
        <a:xfrm flipV="1">
          <a:off x="12814300" y="16597711"/>
          <a:ext cx="889000" cy="1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24915</xdr:rowOff>
    </xdr:from>
    <xdr:to>
      <xdr:col>23</xdr:col>
      <xdr:colOff>568325</xdr:colOff>
      <xdr:row>97</xdr:row>
      <xdr:rowOff>126515</xdr:rowOff>
    </xdr:to>
    <xdr:sp macro="" textlink="">
      <xdr:nvSpPr>
        <xdr:cNvPr id="687" name="円/楕円 686"/>
        <xdr:cNvSpPr/>
      </xdr:nvSpPr>
      <xdr:spPr>
        <a:xfrm>
          <a:off x="16268700" y="166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3342</xdr:rowOff>
    </xdr:from>
    <xdr:ext cx="534377" cy="259045"/>
    <xdr:sp macro="" textlink="">
      <xdr:nvSpPr>
        <xdr:cNvPr id="688" name="積立金該当値テキスト"/>
        <xdr:cNvSpPr txBox="1"/>
      </xdr:nvSpPr>
      <xdr:spPr>
        <a:xfrm>
          <a:off x="16370300" y="166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28435</xdr:rowOff>
    </xdr:from>
    <xdr:to>
      <xdr:col>22</xdr:col>
      <xdr:colOff>415925</xdr:colOff>
      <xdr:row>98</xdr:row>
      <xdr:rowOff>130035</xdr:rowOff>
    </xdr:to>
    <xdr:sp macro="" textlink="">
      <xdr:nvSpPr>
        <xdr:cNvPr id="689" name="円/楕円 688"/>
        <xdr:cNvSpPr/>
      </xdr:nvSpPr>
      <xdr:spPr>
        <a:xfrm>
          <a:off x="15430500" y="168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121162</xdr:rowOff>
    </xdr:from>
    <xdr:ext cx="469744" cy="259045"/>
    <xdr:sp macro="" textlink="">
      <xdr:nvSpPr>
        <xdr:cNvPr id="690" name="テキスト ボックス 689"/>
        <xdr:cNvSpPr txBox="1"/>
      </xdr:nvSpPr>
      <xdr:spPr>
        <a:xfrm>
          <a:off x="15246427" y="169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112148</xdr:rowOff>
    </xdr:from>
    <xdr:to>
      <xdr:col>21</xdr:col>
      <xdr:colOff>212725</xdr:colOff>
      <xdr:row>97</xdr:row>
      <xdr:rowOff>42298</xdr:rowOff>
    </xdr:to>
    <xdr:sp macro="" textlink="">
      <xdr:nvSpPr>
        <xdr:cNvPr id="691" name="円/楕円 690"/>
        <xdr:cNvSpPr/>
      </xdr:nvSpPr>
      <xdr:spPr>
        <a:xfrm>
          <a:off x="14541500" y="165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58825</xdr:rowOff>
    </xdr:from>
    <xdr:ext cx="534377" cy="259045"/>
    <xdr:sp macro="" textlink="">
      <xdr:nvSpPr>
        <xdr:cNvPr id="692" name="テキスト ボックス 691"/>
        <xdr:cNvSpPr txBox="1"/>
      </xdr:nvSpPr>
      <xdr:spPr>
        <a:xfrm>
          <a:off x="14325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87711</xdr:rowOff>
    </xdr:from>
    <xdr:to>
      <xdr:col>20</xdr:col>
      <xdr:colOff>9525</xdr:colOff>
      <xdr:row>97</xdr:row>
      <xdr:rowOff>17861</xdr:rowOff>
    </xdr:to>
    <xdr:sp macro="" textlink="">
      <xdr:nvSpPr>
        <xdr:cNvPr id="693" name="円/楕円 692"/>
        <xdr:cNvSpPr/>
      </xdr:nvSpPr>
      <xdr:spPr>
        <a:xfrm>
          <a:off x="13652500" y="165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8988</xdr:rowOff>
    </xdr:from>
    <xdr:ext cx="534377" cy="259045"/>
    <xdr:sp macro="" textlink="">
      <xdr:nvSpPr>
        <xdr:cNvPr id="694" name="テキスト ボックス 693"/>
        <xdr:cNvSpPr txBox="1"/>
      </xdr:nvSpPr>
      <xdr:spPr>
        <a:xfrm>
          <a:off x="13436111" y="166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102524</xdr:rowOff>
    </xdr:from>
    <xdr:to>
      <xdr:col>18</xdr:col>
      <xdr:colOff>492125</xdr:colOff>
      <xdr:row>98</xdr:row>
      <xdr:rowOff>32674</xdr:rowOff>
    </xdr:to>
    <xdr:sp macro="" textlink="">
      <xdr:nvSpPr>
        <xdr:cNvPr id="695" name="円/楕円 694"/>
        <xdr:cNvSpPr/>
      </xdr:nvSpPr>
      <xdr:spPr>
        <a:xfrm>
          <a:off x="12763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23801</xdr:rowOff>
    </xdr:from>
    <xdr:ext cx="469744" cy="259045"/>
    <xdr:sp macro="" textlink="">
      <xdr:nvSpPr>
        <xdr:cNvPr id="696" name="テキスト ボックス 695"/>
        <xdr:cNvSpPr txBox="1"/>
      </xdr:nvSpPr>
      <xdr:spPr>
        <a:xfrm>
          <a:off x="12579427" y="1682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54301</xdr:rowOff>
    </xdr:from>
    <xdr:to>
      <xdr:col>28</xdr:col>
      <xdr:colOff>314325</xdr:colOff>
      <xdr:row>39</xdr:row>
      <xdr:rowOff>98878</xdr:rowOff>
    </xdr:to>
    <xdr:cxnSp macro="">
      <xdr:nvCxnSpPr>
        <xdr:cNvPr id="736" name="直線コネクタ 735"/>
        <xdr:cNvCxnSpPr/>
      </xdr:nvCxnSpPr>
      <xdr:spPr>
        <a:xfrm>
          <a:off x="18656300" y="674085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3501</xdr:rowOff>
    </xdr:from>
    <xdr:to>
      <xdr:col>27</xdr:col>
      <xdr:colOff>161925</xdr:colOff>
      <xdr:row>39</xdr:row>
      <xdr:rowOff>105101</xdr:rowOff>
    </xdr:to>
    <xdr:sp macro="" textlink="">
      <xdr:nvSpPr>
        <xdr:cNvPr id="754" name="円/楕円 753"/>
        <xdr:cNvSpPr/>
      </xdr:nvSpPr>
      <xdr:spPr>
        <a:xfrm>
          <a:off x="18605500" y="66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96228</xdr:rowOff>
    </xdr:from>
    <xdr:ext cx="378565" cy="259045"/>
    <xdr:sp macro="" textlink="">
      <xdr:nvSpPr>
        <xdr:cNvPr id="755" name="テキスト ボックス 754"/>
        <xdr:cNvSpPr txBox="1"/>
      </xdr:nvSpPr>
      <xdr:spPr>
        <a:xfrm>
          <a:off x="18467017" y="678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80046</xdr:rowOff>
    </xdr:from>
    <xdr:to>
      <xdr:col>32</xdr:col>
      <xdr:colOff>187325</xdr:colOff>
      <xdr:row>58</xdr:row>
      <xdr:rowOff>89081</xdr:rowOff>
    </xdr:to>
    <xdr:cxnSp macro="">
      <xdr:nvCxnSpPr>
        <xdr:cNvPr id="786" name="直線コネクタ 785"/>
        <xdr:cNvCxnSpPr/>
      </xdr:nvCxnSpPr>
      <xdr:spPr>
        <a:xfrm flipV="1">
          <a:off x="21323300" y="10024146"/>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79284</xdr:rowOff>
    </xdr:from>
    <xdr:to>
      <xdr:col>31</xdr:col>
      <xdr:colOff>34925</xdr:colOff>
      <xdr:row>58</xdr:row>
      <xdr:rowOff>89081</xdr:rowOff>
    </xdr:to>
    <xdr:cxnSp macro="">
      <xdr:nvCxnSpPr>
        <xdr:cNvPr id="789" name="直線コネクタ 788"/>
        <xdr:cNvCxnSpPr/>
      </xdr:nvCxnSpPr>
      <xdr:spPr>
        <a:xfrm>
          <a:off x="20434300" y="100233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67854</xdr:rowOff>
    </xdr:from>
    <xdr:to>
      <xdr:col>29</xdr:col>
      <xdr:colOff>517525</xdr:colOff>
      <xdr:row>58</xdr:row>
      <xdr:rowOff>79284</xdr:rowOff>
    </xdr:to>
    <xdr:cxnSp macro="">
      <xdr:nvCxnSpPr>
        <xdr:cNvPr id="792" name="直線コネクタ 791"/>
        <xdr:cNvCxnSpPr/>
      </xdr:nvCxnSpPr>
      <xdr:spPr>
        <a:xfrm>
          <a:off x="19545300" y="10011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53159</xdr:rowOff>
    </xdr:from>
    <xdr:to>
      <xdr:col>28</xdr:col>
      <xdr:colOff>314325</xdr:colOff>
      <xdr:row>58</xdr:row>
      <xdr:rowOff>67854</xdr:rowOff>
    </xdr:to>
    <xdr:cxnSp macro="">
      <xdr:nvCxnSpPr>
        <xdr:cNvPr id="795" name="直線コネクタ 794"/>
        <xdr:cNvCxnSpPr/>
      </xdr:nvCxnSpPr>
      <xdr:spPr>
        <a:xfrm>
          <a:off x="18656300" y="99972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29246</xdr:rowOff>
    </xdr:from>
    <xdr:to>
      <xdr:col>32</xdr:col>
      <xdr:colOff>238125</xdr:colOff>
      <xdr:row>58</xdr:row>
      <xdr:rowOff>130846</xdr:rowOff>
    </xdr:to>
    <xdr:sp macro="" textlink="">
      <xdr:nvSpPr>
        <xdr:cNvPr id="805" name="円/楕円 804"/>
        <xdr:cNvSpPr/>
      </xdr:nvSpPr>
      <xdr:spPr>
        <a:xfrm>
          <a:off x="22110700" y="99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7673</xdr:rowOff>
    </xdr:from>
    <xdr:ext cx="469744" cy="259045"/>
    <xdr:sp macro="" textlink="">
      <xdr:nvSpPr>
        <xdr:cNvPr id="806" name="貸付金該当値テキスト"/>
        <xdr:cNvSpPr txBox="1"/>
      </xdr:nvSpPr>
      <xdr:spPr>
        <a:xfrm>
          <a:off x="22212300" y="99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38281</xdr:rowOff>
    </xdr:from>
    <xdr:to>
      <xdr:col>31</xdr:col>
      <xdr:colOff>85725</xdr:colOff>
      <xdr:row>58</xdr:row>
      <xdr:rowOff>139881</xdr:rowOff>
    </xdr:to>
    <xdr:sp macro="" textlink="">
      <xdr:nvSpPr>
        <xdr:cNvPr id="807" name="円/楕円 806"/>
        <xdr:cNvSpPr/>
      </xdr:nvSpPr>
      <xdr:spPr>
        <a:xfrm>
          <a:off x="21272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131008</xdr:rowOff>
    </xdr:from>
    <xdr:ext cx="469744" cy="259045"/>
    <xdr:sp macro="" textlink="">
      <xdr:nvSpPr>
        <xdr:cNvPr id="808" name="テキスト ボックス 807"/>
        <xdr:cNvSpPr txBox="1"/>
      </xdr:nvSpPr>
      <xdr:spPr>
        <a:xfrm>
          <a:off x="21088427"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28484</xdr:rowOff>
    </xdr:from>
    <xdr:to>
      <xdr:col>29</xdr:col>
      <xdr:colOff>568325</xdr:colOff>
      <xdr:row>58</xdr:row>
      <xdr:rowOff>130084</xdr:rowOff>
    </xdr:to>
    <xdr:sp macro="" textlink="">
      <xdr:nvSpPr>
        <xdr:cNvPr id="809" name="円/楕円 808"/>
        <xdr:cNvSpPr/>
      </xdr:nvSpPr>
      <xdr:spPr>
        <a:xfrm>
          <a:off x="203835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146611</xdr:rowOff>
    </xdr:from>
    <xdr:ext cx="469744" cy="259045"/>
    <xdr:sp macro="" textlink="">
      <xdr:nvSpPr>
        <xdr:cNvPr id="810" name="テキスト ボックス 809"/>
        <xdr:cNvSpPr txBox="1"/>
      </xdr:nvSpPr>
      <xdr:spPr>
        <a:xfrm>
          <a:off x="20199427" y="97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17054</xdr:rowOff>
    </xdr:from>
    <xdr:to>
      <xdr:col>28</xdr:col>
      <xdr:colOff>365125</xdr:colOff>
      <xdr:row>58</xdr:row>
      <xdr:rowOff>118654</xdr:rowOff>
    </xdr:to>
    <xdr:sp macro="" textlink="">
      <xdr:nvSpPr>
        <xdr:cNvPr id="811" name="円/楕円 810"/>
        <xdr:cNvSpPr/>
      </xdr:nvSpPr>
      <xdr:spPr>
        <a:xfrm>
          <a:off x="19494500" y="99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135181</xdr:rowOff>
    </xdr:from>
    <xdr:ext cx="469744" cy="259045"/>
    <xdr:sp macro="" textlink="">
      <xdr:nvSpPr>
        <xdr:cNvPr id="812" name="テキスト ボックス 811"/>
        <xdr:cNvSpPr txBox="1"/>
      </xdr:nvSpPr>
      <xdr:spPr>
        <a:xfrm>
          <a:off x="19310427" y="97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2359</xdr:rowOff>
    </xdr:from>
    <xdr:to>
      <xdr:col>27</xdr:col>
      <xdr:colOff>161925</xdr:colOff>
      <xdr:row>58</xdr:row>
      <xdr:rowOff>103959</xdr:rowOff>
    </xdr:to>
    <xdr:sp macro="" textlink="">
      <xdr:nvSpPr>
        <xdr:cNvPr id="813" name="円/楕円 812"/>
        <xdr:cNvSpPr/>
      </xdr:nvSpPr>
      <xdr:spPr>
        <a:xfrm>
          <a:off x="18605500" y="9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120486</xdr:rowOff>
    </xdr:from>
    <xdr:ext cx="469744" cy="259045"/>
    <xdr:sp macro="" textlink="">
      <xdr:nvSpPr>
        <xdr:cNvPr id="814" name="テキスト ボックス 813"/>
        <xdr:cNvSpPr txBox="1"/>
      </xdr:nvSpPr>
      <xdr:spPr>
        <a:xfrm>
          <a:off x="18421427" y="97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56508</xdr:rowOff>
    </xdr:from>
    <xdr:to>
      <xdr:col>32</xdr:col>
      <xdr:colOff>187325</xdr:colOff>
      <xdr:row>77</xdr:row>
      <xdr:rowOff>65672</xdr:rowOff>
    </xdr:to>
    <xdr:cxnSp macro="">
      <xdr:nvCxnSpPr>
        <xdr:cNvPr id="844" name="直線コネクタ 843"/>
        <xdr:cNvCxnSpPr/>
      </xdr:nvCxnSpPr>
      <xdr:spPr>
        <a:xfrm flipV="1">
          <a:off x="21323300" y="13258158"/>
          <a:ext cx="8382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65672</xdr:rowOff>
    </xdr:from>
    <xdr:to>
      <xdr:col>31</xdr:col>
      <xdr:colOff>34925</xdr:colOff>
      <xdr:row>77</xdr:row>
      <xdr:rowOff>72377</xdr:rowOff>
    </xdr:to>
    <xdr:cxnSp macro="">
      <xdr:nvCxnSpPr>
        <xdr:cNvPr id="847" name="直線コネクタ 846"/>
        <xdr:cNvCxnSpPr/>
      </xdr:nvCxnSpPr>
      <xdr:spPr>
        <a:xfrm flipV="1">
          <a:off x="20434300" y="13267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72377</xdr:rowOff>
    </xdr:from>
    <xdr:to>
      <xdr:col>29</xdr:col>
      <xdr:colOff>517525</xdr:colOff>
      <xdr:row>77</xdr:row>
      <xdr:rowOff>114649</xdr:rowOff>
    </xdr:to>
    <xdr:cxnSp macro="">
      <xdr:nvCxnSpPr>
        <xdr:cNvPr id="850" name="直線コネクタ 849"/>
        <xdr:cNvCxnSpPr/>
      </xdr:nvCxnSpPr>
      <xdr:spPr>
        <a:xfrm flipV="1">
          <a:off x="19545300" y="13274027"/>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53480</xdr:rowOff>
    </xdr:from>
    <xdr:to>
      <xdr:col>28</xdr:col>
      <xdr:colOff>314325</xdr:colOff>
      <xdr:row>77</xdr:row>
      <xdr:rowOff>114649</xdr:rowOff>
    </xdr:to>
    <xdr:cxnSp macro="">
      <xdr:nvCxnSpPr>
        <xdr:cNvPr id="853" name="直線コネクタ 852"/>
        <xdr:cNvCxnSpPr/>
      </xdr:nvCxnSpPr>
      <xdr:spPr>
        <a:xfrm>
          <a:off x="18656300" y="13255130"/>
          <a:ext cx="889000" cy="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5708</xdr:rowOff>
    </xdr:from>
    <xdr:to>
      <xdr:col>32</xdr:col>
      <xdr:colOff>238125</xdr:colOff>
      <xdr:row>77</xdr:row>
      <xdr:rowOff>107308</xdr:rowOff>
    </xdr:to>
    <xdr:sp macro="" textlink="">
      <xdr:nvSpPr>
        <xdr:cNvPr id="863" name="円/楕円 862"/>
        <xdr:cNvSpPr/>
      </xdr:nvSpPr>
      <xdr:spPr>
        <a:xfrm>
          <a:off x="221107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155585</xdr:rowOff>
    </xdr:from>
    <xdr:ext cx="534377" cy="259045"/>
    <xdr:sp macro="" textlink="">
      <xdr:nvSpPr>
        <xdr:cNvPr id="864" name="繰出金該当値テキスト"/>
        <xdr:cNvSpPr txBox="1"/>
      </xdr:nvSpPr>
      <xdr:spPr>
        <a:xfrm>
          <a:off x="22212300" y="131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14872</xdr:rowOff>
    </xdr:from>
    <xdr:to>
      <xdr:col>31</xdr:col>
      <xdr:colOff>85725</xdr:colOff>
      <xdr:row>77</xdr:row>
      <xdr:rowOff>116472</xdr:rowOff>
    </xdr:to>
    <xdr:sp macro="" textlink="">
      <xdr:nvSpPr>
        <xdr:cNvPr id="865" name="円/楕円 864"/>
        <xdr:cNvSpPr/>
      </xdr:nvSpPr>
      <xdr:spPr>
        <a:xfrm>
          <a:off x="21272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107599</xdr:rowOff>
    </xdr:from>
    <xdr:ext cx="534377" cy="259045"/>
    <xdr:sp macro="" textlink="">
      <xdr:nvSpPr>
        <xdr:cNvPr id="866" name="テキスト ボックス 865"/>
        <xdr:cNvSpPr txBox="1"/>
      </xdr:nvSpPr>
      <xdr:spPr>
        <a:xfrm>
          <a:off x="21056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21577</xdr:rowOff>
    </xdr:from>
    <xdr:to>
      <xdr:col>29</xdr:col>
      <xdr:colOff>568325</xdr:colOff>
      <xdr:row>77</xdr:row>
      <xdr:rowOff>123177</xdr:rowOff>
    </xdr:to>
    <xdr:sp macro="" textlink="">
      <xdr:nvSpPr>
        <xdr:cNvPr id="867" name="円/楕円 866"/>
        <xdr:cNvSpPr/>
      </xdr:nvSpPr>
      <xdr:spPr>
        <a:xfrm>
          <a:off x="20383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114304</xdr:rowOff>
    </xdr:from>
    <xdr:ext cx="534377" cy="259045"/>
    <xdr:sp macro="" textlink="">
      <xdr:nvSpPr>
        <xdr:cNvPr id="868" name="テキスト ボックス 867"/>
        <xdr:cNvSpPr txBox="1"/>
      </xdr:nvSpPr>
      <xdr:spPr>
        <a:xfrm>
          <a:off x="20167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63849</xdr:rowOff>
    </xdr:from>
    <xdr:to>
      <xdr:col>28</xdr:col>
      <xdr:colOff>365125</xdr:colOff>
      <xdr:row>77</xdr:row>
      <xdr:rowOff>165449</xdr:rowOff>
    </xdr:to>
    <xdr:sp macro="" textlink="">
      <xdr:nvSpPr>
        <xdr:cNvPr id="869" name="円/楕円 868"/>
        <xdr:cNvSpPr/>
      </xdr:nvSpPr>
      <xdr:spPr>
        <a:xfrm>
          <a:off x="19494500" y="132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156576</xdr:rowOff>
    </xdr:from>
    <xdr:ext cx="534377" cy="259045"/>
    <xdr:sp macro="" textlink="">
      <xdr:nvSpPr>
        <xdr:cNvPr id="870" name="テキスト ボックス 869"/>
        <xdr:cNvSpPr txBox="1"/>
      </xdr:nvSpPr>
      <xdr:spPr>
        <a:xfrm>
          <a:off x="19278111" y="133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2680</xdr:rowOff>
    </xdr:from>
    <xdr:to>
      <xdr:col>27</xdr:col>
      <xdr:colOff>161925</xdr:colOff>
      <xdr:row>77</xdr:row>
      <xdr:rowOff>104280</xdr:rowOff>
    </xdr:to>
    <xdr:sp macro="" textlink="">
      <xdr:nvSpPr>
        <xdr:cNvPr id="871" name="円/楕円 870"/>
        <xdr:cNvSpPr/>
      </xdr:nvSpPr>
      <xdr:spPr>
        <a:xfrm>
          <a:off x="18605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95407</xdr:rowOff>
    </xdr:from>
    <xdr:ext cx="534377" cy="259045"/>
    <xdr:sp macro="" textlink="">
      <xdr:nvSpPr>
        <xdr:cNvPr id="872" name="テキスト ボックス 871"/>
        <xdr:cNvSpPr txBox="1"/>
      </xdr:nvSpPr>
      <xdr:spPr>
        <a:xfrm>
          <a:off x="18389111" y="13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ほぼすべての性質別歳出において</a:t>
          </a:r>
          <a:r>
            <a:rPr lang="ja-JP" altLang="ja-JP" sz="1100">
              <a:solidFill>
                <a:schemeClr val="dk1"/>
              </a:solidFill>
              <a:effectLst/>
              <a:latin typeface="+mn-lt"/>
              <a:ea typeface="+mn-ea"/>
              <a:cs typeface="+mn-cs"/>
            </a:rPr>
            <a:t>類似団体内平均値を下回っています。その中で、</a:t>
          </a:r>
          <a:r>
            <a:rPr lang="ja-JP" altLang="en-US" sz="1100">
              <a:solidFill>
                <a:schemeClr val="dk1"/>
              </a:solidFill>
              <a:effectLst/>
              <a:latin typeface="+mn-lt"/>
              <a:ea typeface="+mn-ea"/>
              <a:cs typeface="+mn-cs"/>
            </a:rPr>
            <a:t>扶助費及び</a:t>
          </a:r>
          <a:r>
            <a:rPr kumimoji="1" lang="ja-JP" altLang="ja-JP" sz="1100">
              <a:solidFill>
                <a:schemeClr val="dk1"/>
              </a:solidFill>
              <a:effectLst/>
              <a:latin typeface="+mn-lt"/>
              <a:ea typeface="+mn-ea"/>
              <a:cs typeface="+mn-cs"/>
            </a:rPr>
            <a:t>普通建設事業費は類似団体平均値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います。とくに</a:t>
          </a:r>
          <a:r>
            <a:rPr kumimoji="1" lang="ja-JP" altLang="ja-JP" sz="1100">
              <a:solidFill>
                <a:schemeClr val="dk1"/>
              </a:solidFill>
              <a:effectLst/>
              <a:latin typeface="+mn-lt"/>
              <a:ea typeface="+mn-ea"/>
              <a:cs typeface="+mn-cs"/>
            </a:rPr>
            <a:t>普通建設事業費は類似団体平均値よりも</a:t>
          </a:r>
          <a:r>
            <a:rPr kumimoji="1" lang="en-US" altLang="ja-JP" sz="1100">
              <a:solidFill>
                <a:schemeClr val="dk1"/>
              </a:solidFill>
              <a:effectLst/>
              <a:latin typeface="+mn-lt"/>
              <a:ea typeface="+mn-ea"/>
              <a:cs typeface="+mn-cs"/>
            </a:rPr>
            <a:t>43,938</a:t>
          </a:r>
          <a:r>
            <a:rPr kumimoji="1" lang="ja-JP" altLang="ja-JP" sz="1100">
              <a:solidFill>
                <a:schemeClr val="dk1"/>
              </a:solidFill>
              <a:effectLst/>
              <a:latin typeface="+mn-lt"/>
              <a:ea typeface="+mn-ea"/>
              <a:cs typeface="+mn-cs"/>
            </a:rPr>
            <a:t>円上回っており、対前年比でも</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％と高い伸びを示しています。これは、平成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年度からの継続事業である新庁舎建設工事が</a:t>
          </a:r>
          <a:r>
            <a:rPr kumimoji="1" lang="ja-JP" altLang="en-US" sz="1100">
              <a:solidFill>
                <a:schemeClr val="dk1"/>
              </a:solidFill>
              <a:effectLst/>
              <a:latin typeface="+mn-lt"/>
              <a:ea typeface="+mn-ea"/>
              <a:cs typeface="+mn-cs"/>
            </a:rPr>
            <a:t>今年度で完了した</a:t>
          </a:r>
          <a:r>
            <a:rPr kumimoji="1" lang="ja-JP" altLang="ja-JP" sz="1100">
              <a:solidFill>
                <a:schemeClr val="dk1"/>
              </a:solidFill>
              <a:effectLst/>
              <a:latin typeface="+mn-lt"/>
              <a:ea typeface="+mn-ea"/>
              <a:cs typeface="+mn-cs"/>
            </a:rPr>
            <a:t>ため大きく増加したことによるものです。</a:t>
          </a:r>
          <a:r>
            <a:rPr kumimoji="1" lang="ja-JP" altLang="en-US" sz="1100">
              <a:solidFill>
                <a:schemeClr val="dk1"/>
              </a:solidFill>
              <a:effectLst/>
              <a:latin typeface="+mn-lt"/>
              <a:ea typeface="+mn-ea"/>
              <a:cs typeface="+mn-cs"/>
            </a:rPr>
            <a:t>今後は、新庁舎建設事業が完了したため、普通建設事業費が一時的に減少することが予想されますが、公債費は、新庁舎建設事業債の元金償還が本格化するため、さらなる増加が見込まれます。</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子どもの人口増加に対応するため、新たな給食センター建設事業を計画しており、</a:t>
          </a:r>
          <a:r>
            <a:rPr kumimoji="1" lang="ja-JP" altLang="ja-JP" sz="1100">
              <a:solidFill>
                <a:schemeClr val="dk1"/>
              </a:solidFill>
              <a:effectLst/>
              <a:latin typeface="+mn-lt"/>
              <a:ea typeface="+mn-ea"/>
              <a:cs typeface="+mn-cs"/>
            </a:rPr>
            <a:t>普通建設事業費は引き続き増加することが予想されます。必要な事業の取捨選択を適切に行い、事業費の減少を目指します。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扶助費が増加した主な要因は、民間保育所運営事業費や臨時福祉給付金の増が挙げられます。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69215</xdr:rowOff>
    </xdr:from>
    <xdr:to>
      <xdr:col>6</xdr:col>
      <xdr:colOff>511175</xdr:colOff>
      <xdr:row>36</xdr:row>
      <xdr:rowOff>118745</xdr:rowOff>
    </xdr:to>
    <xdr:cxnSp macro="">
      <xdr:nvCxnSpPr>
        <xdr:cNvPr id="61" name="直線コネクタ 60"/>
        <xdr:cNvCxnSpPr/>
      </xdr:nvCxnSpPr>
      <xdr:spPr>
        <a:xfrm>
          <a:off x="3797300" y="6069965"/>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158369</xdr:rowOff>
    </xdr:from>
    <xdr:to>
      <xdr:col>5</xdr:col>
      <xdr:colOff>358775</xdr:colOff>
      <xdr:row>35</xdr:row>
      <xdr:rowOff>69215</xdr:rowOff>
    </xdr:to>
    <xdr:cxnSp macro="">
      <xdr:nvCxnSpPr>
        <xdr:cNvPr id="64" name="直線コネクタ 63"/>
        <xdr:cNvCxnSpPr/>
      </xdr:nvCxnSpPr>
      <xdr:spPr>
        <a:xfrm>
          <a:off x="2908300" y="598766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119126</xdr:rowOff>
    </xdr:from>
    <xdr:to>
      <xdr:col>4</xdr:col>
      <xdr:colOff>155575</xdr:colOff>
      <xdr:row>34</xdr:row>
      <xdr:rowOff>158369</xdr:rowOff>
    </xdr:to>
    <xdr:cxnSp macro="">
      <xdr:nvCxnSpPr>
        <xdr:cNvPr id="67" name="直線コネクタ 66"/>
        <xdr:cNvCxnSpPr/>
      </xdr:nvCxnSpPr>
      <xdr:spPr>
        <a:xfrm>
          <a:off x="2019300" y="594842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77978</xdr:rowOff>
    </xdr:from>
    <xdr:to>
      <xdr:col>2</xdr:col>
      <xdr:colOff>638175</xdr:colOff>
      <xdr:row>34</xdr:row>
      <xdr:rowOff>119126</xdr:rowOff>
    </xdr:to>
    <xdr:cxnSp macro="">
      <xdr:nvCxnSpPr>
        <xdr:cNvPr id="70" name="直線コネクタ 69"/>
        <xdr:cNvCxnSpPr/>
      </xdr:nvCxnSpPr>
      <xdr:spPr>
        <a:xfrm>
          <a:off x="1130300" y="59072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67945</xdr:rowOff>
    </xdr:from>
    <xdr:to>
      <xdr:col>6</xdr:col>
      <xdr:colOff>561975</xdr:colOff>
      <xdr:row>36</xdr:row>
      <xdr:rowOff>169545</xdr:rowOff>
    </xdr:to>
    <xdr:sp macro="" textlink="">
      <xdr:nvSpPr>
        <xdr:cNvPr id="80" name="円/楕円 79"/>
        <xdr:cNvSpPr/>
      </xdr:nvSpPr>
      <xdr:spPr>
        <a:xfrm>
          <a:off x="4584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46372</xdr:rowOff>
    </xdr:from>
    <xdr:ext cx="469744" cy="259045"/>
    <xdr:sp macro="" textlink="">
      <xdr:nvSpPr>
        <xdr:cNvPr id="81" name="議会費該当値テキスト"/>
        <xdr:cNvSpPr txBox="1"/>
      </xdr:nvSpPr>
      <xdr:spPr>
        <a:xfrm>
          <a:off x="4686300"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18415</xdr:rowOff>
    </xdr:from>
    <xdr:to>
      <xdr:col>5</xdr:col>
      <xdr:colOff>409575</xdr:colOff>
      <xdr:row>35</xdr:row>
      <xdr:rowOff>120015</xdr:rowOff>
    </xdr:to>
    <xdr:sp macro="" textlink="">
      <xdr:nvSpPr>
        <xdr:cNvPr id="82" name="円/楕円 81"/>
        <xdr:cNvSpPr/>
      </xdr:nvSpPr>
      <xdr:spPr>
        <a:xfrm>
          <a:off x="3746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111142</xdr:rowOff>
    </xdr:from>
    <xdr:ext cx="469744" cy="259045"/>
    <xdr:sp macro="" textlink="">
      <xdr:nvSpPr>
        <xdr:cNvPr id="83" name="テキスト ボックス 82"/>
        <xdr:cNvSpPr txBox="1"/>
      </xdr:nvSpPr>
      <xdr:spPr>
        <a:xfrm>
          <a:off x="3562427"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107569</xdr:rowOff>
    </xdr:from>
    <xdr:to>
      <xdr:col>4</xdr:col>
      <xdr:colOff>206375</xdr:colOff>
      <xdr:row>35</xdr:row>
      <xdr:rowOff>37719</xdr:rowOff>
    </xdr:to>
    <xdr:sp macro="" textlink="">
      <xdr:nvSpPr>
        <xdr:cNvPr id="84" name="円/楕円 83"/>
        <xdr:cNvSpPr/>
      </xdr:nvSpPr>
      <xdr:spPr>
        <a:xfrm>
          <a:off x="2857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28846</xdr:rowOff>
    </xdr:from>
    <xdr:ext cx="469744" cy="259045"/>
    <xdr:sp macro="" textlink="">
      <xdr:nvSpPr>
        <xdr:cNvPr id="85" name="テキスト ボックス 84"/>
        <xdr:cNvSpPr txBox="1"/>
      </xdr:nvSpPr>
      <xdr:spPr>
        <a:xfrm>
          <a:off x="2673427" y="60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68326</xdr:rowOff>
    </xdr:from>
    <xdr:to>
      <xdr:col>3</xdr:col>
      <xdr:colOff>3175</xdr:colOff>
      <xdr:row>34</xdr:row>
      <xdr:rowOff>169926</xdr:rowOff>
    </xdr:to>
    <xdr:sp macro="" textlink="">
      <xdr:nvSpPr>
        <xdr:cNvPr id="86" name="円/楕円 85"/>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15003</xdr:rowOff>
    </xdr:from>
    <xdr:ext cx="469744" cy="259045"/>
    <xdr:sp macro="" textlink="">
      <xdr:nvSpPr>
        <xdr:cNvPr id="87" name="テキスト ボックス 86"/>
        <xdr:cNvSpPr txBox="1"/>
      </xdr:nvSpPr>
      <xdr:spPr>
        <a:xfrm>
          <a:off x="1784427"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27178</xdr:rowOff>
    </xdr:from>
    <xdr:to>
      <xdr:col>1</xdr:col>
      <xdr:colOff>485775</xdr:colOff>
      <xdr:row>34</xdr:row>
      <xdr:rowOff>128778</xdr:rowOff>
    </xdr:to>
    <xdr:sp macro="" textlink="">
      <xdr:nvSpPr>
        <xdr:cNvPr id="88" name="円/楕円 87"/>
        <xdr:cNvSpPr/>
      </xdr:nvSpPr>
      <xdr:spPr>
        <a:xfrm>
          <a:off x="107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145305</xdr:rowOff>
    </xdr:from>
    <xdr:ext cx="469744" cy="259045"/>
    <xdr:sp macro="" textlink="">
      <xdr:nvSpPr>
        <xdr:cNvPr id="89" name="テキスト ボックス 88"/>
        <xdr:cNvSpPr txBox="1"/>
      </xdr:nvSpPr>
      <xdr:spPr>
        <a:xfrm>
          <a:off x="8954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127138</xdr:rowOff>
    </xdr:from>
    <xdr:to>
      <xdr:col>6</xdr:col>
      <xdr:colOff>511175</xdr:colOff>
      <xdr:row>54</xdr:row>
      <xdr:rowOff>144457</xdr:rowOff>
    </xdr:to>
    <xdr:cxnSp macro="">
      <xdr:nvCxnSpPr>
        <xdr:cNvPr id="121" name="直線コネクタ 120"/>
        <xdr:cNvCxnSpPr/>
      </xdr:nvCxnSpPr>
      <xdr:spPr>
        <a:xfrm flipV="1">
          <a:off x="3797300" y="9213988"/>
          <a:ext cx="838200" cy="18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144457</xdr:rowOff>
    </xdr:from>
    <xdr:to>
      <xdr:col>5</xdr:col>
      <xdr:colOff>358775</xdr:colOff>
      <xdr:row>56</xdr:row>
      <xdr:rowOff>168852</xdr:rowOff>
    </xdr:to>
    <xdr:cxnSp macro="">
      <xdr:nvCxnSpPr>
        <xdr:cNvPr id="124" name="直線コネクタ 123"/>
        <xdr:cNvCxnSpPr/>
      </xdr:nvCxnSpPr>
      <xdr:spPr>
        <a:xfrm flipV="1">
          <a:off x="2908300" y="9402757"/>
          <a:ext cx="889000" cy="3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168852</xdr:rowOff>
    </xdr:from>
    <xdr:to>
      <xdr:col>4</xdr:col>
      <xdr:colOff>155575</xdr:colOff>
      <xdr:row>58</xdr:row>
      <xdr:rowOff>11673</xdr:rowOff>
    </xdr:to>
    <xdr:cxnSp macro="">
      <xdr:nvCxnSpPr>
        <xdr:cNvPr id="127" name="直線コネクタ 126"/>
        <xdr:cNvCxnSpPr/>
      </xdr:nvCxnSpPr>
      <xdr:spPr>
        <a:xfrm flipV="1">
          <a:off x="2019300" y="9770052"/>
          <a:ext cx="889000" cy="1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11673</xdr:rowOff>
    </xdr:from>
    <xdr:to>
      <xdr:col>2</xdr:col>
      <xdr:colOff>638175</xdr:colOff>
      <xdr:row>58</xdr:row>
      <xdr:rowOff>140626</xdr:rowOff>
    </xdr:to>
    <xdr:cxnSp macro="">
      <xdr:nvCxnSpPr>
        <xdr:cNvPr id="130" name="直線コネクタ 129"/>
        <xdr:cNvCxnSpPr/>
      </xdr:nvCxnSpPr>
      <xdr:spPr>
        <a:xfrm flipV="1">
          <a:off x="1130300" y="9955773"/>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76338</xdr:rowOff>
    </xdr:from>
    <xdr:to>
      <xdr:col>6</xdr:col>
      <xdr:colOff>561975</xdr:colOff>
      <xdr:row>54</xdr:row>
      <xdr:rowOff>6488</xdr:rowOff>
    </xdr:to>
    <xdr:sp macro="" textlink="">
      <xdr:nvSpPr>
        <xdr:cNvPr id="140" name="円/楕円 139"/>
        <xdr:cNvSpPr/>
      </xdr:nvSpPr>
      <xdr:spPr>
        <a:xfrm>
          <a:off x="4584700" y="91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99215</xdr:rowOff>
    </xdr:from>
    <xdr:ext cx="599010" cy="259045"/>
    <xdr:sp macro="" textlink="">
      <xdr:nvSpPr>
        <xdr:cNvPr id="141" name="総務費該当値テキスト"/>
        <xdr:cNvSpPr txBox="1"/>
      </xdr:nvSpPr>
      <xdr:spPr>
        <a:xfrm>
          <a:off x="4686300" y="901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121,904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93657</xdr:rowOff>
    </xdr:from>
    <xdr:to>
      <xdr:col>5</xdr:col>
      <xdr:colOff>409575</xdr:colOff>
      <xdr:row>55</xdr:row>
      <xdr:rowOff>23807</xdr:rowOff>
    </xdr:to>
    <xdr:sp macro="" textlink="">
      <xdr:nvSpPr>
        <xdr:cNvPr id="142" name="円/楕円 141"/>
        <xdr:cNvSpPr/>
      </xdr:nvSpPr>
      <xdr:spPr>
        <a:xfrm>
          <a:off x="3746500" y="93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40334</xdr:rowOff>
    </xdr:from>
    <xdr:ext cx="599010" cy="259045"/>
    <xdr:sp macro="" textlink="">
      <xdr:nvSpPr>
        <xdr:cNvPr id="143" name="テキスト ボックス 142"/>
        <xdr:cNvSpPr txBox="1"/>
      </xdr:nvSpPr>
      <xdr:spPr>
        <a:xfrm>
          <a:off x="3497794" y="91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118052</xdr:rowOff>
    </xdr:from>
    <xdr:to>
      <xdr:col>4</xdr:col>
      <xdr:colOff>206375</xdr:colOff>
      <xdr:row>57</xdr:row>
      <xdr:rowOff>48202</xdr:rowOff>
    </xdr:to>
    <xdr:sp macro="" textlink="">
      <xdr:nvSpPr>
        <xdr:cNvPr id="144" name="円/楕円 143"/>
        <xdr:cNvSpPr/>
      </xdr:nvSpPr>
      <xdr:spPr>
        <a:xfrm>
          <a:off x="2857500" y="9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64729</xdr:rowOff>
    </xdr:from>
    <xdr:ext cx="534377" cy="259045"/>
    <xdr:sp macro="" textlink="">
      <xdr:nvSpPr>
        <xdr:cNvPr id="145" name="テキスト ボックス 144"/>
        <xdr:cNvSpPr txBox="1"/>
      </xdr:nvSpPr>
      <xdr:spPr>
        <a:xfrm>
          <a:off x="2641111" y="94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132323</xdr:rowOff>
    </xdr:from>
    <xdr:to>
      <xdr:col>3</xdr:col>
      <xdr:colOff>3175</xdr:colOff>
      <xdr:row>58</xdr:row>
      <xdr:rowOff>62473</xdr:rowOff>
    </xdr:to>
    <xdr:sp macro="" textlink="">
      <xdr:nvSpPr>
        <xdr:cNvPr id="146" name="円/楕円 145"/>
        <xdr:cNvSpPr/>
      </xdr:nvSpPr>
      <xdr:spPr>
        <a:xfrm>
          <a:off x="1968500" y="99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53600</xdr:rowOff>
    </xdr:from>
    <xdr:ext cx="534377" cy="259045"/>
    <xdr:sp macro="" textlink="">
      <xdr:nvSpPr>
        <xdr:cNvPr id="147" name="テキスト ボックス 146"/>
        <xdr:cNvSpPr txBox="1"/>
      </xdr:nvSpPr>
      <xdr:spPr>
        <a:xfrm>
          <a:off x="1752111" y="99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89826</xdr:rowOff>
    </xdr:from>
    <xdr:to>
      <xdr:col>1</xdr:col>
      <xdr:colOff>485775</xdr:colOff>
      <xdr:row>59</xdr:row>
      <xdr:rowOff>19976</xdr:rowOff>
    </xdr:to>
    <xdr:sp macro="" textlink="">
      <xdr:nvSpPr>
        <xdr:cNvPr id="148" name="円/楕円 147"/>
        <xdr:cNvSpPr/>
      </xdr:nvSpPr>
      <xdr:spPr>
        <a:xfrm>
          <a:off x="1079500" y="100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11103</xdr:rowOff>
    </xdr:from>
    <xdr:ext cx="534377" cy="259045"/>
    <xdr:sp macro="" textlink="">
      <xdr:nvSpPr>
        <xdr:cNvPr id="149" name="テキスト ボックス 148"/>
        <xdr:cNvSpPr txBox="1"/>
      </xdr:nvSpPr>
      <xdr:spPr>
        <a:xfrm>
          <a:off x="863111" y="101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68059</xdr:rowOff>
    </xdr:from>
    <xdr:to>
      <xdr:col>6</xdr:col>
      <xdr:colOff>511175</xdr:colOff>
      <xdr:row>78</xdr:row>
      <xdr:rowOff>73065</xdr:rowOff>
    </xdr:to>
    <xdr:cxnSp macro="">
      <xdr:nvCxnSpPr>
        <xdr:cNvPr id="178" name="直線コネクタ 177"/>
        <xdr:cNvCxnSpPr/>
      </xdr:nvCxnSpPr>
      <xdr:spPr>
        <a:xfrm flipV="1">
          <a:off x="3797300" y="13441159"/>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73065</xdr:rowOff>
    </xdr:from>
    <xdr:to>
      <xdr:col>5</xdr:col>
      <xdr:colOff>358775</xdr:colOff>
      <xdr:row>78</xdr:row>
      <xdr:rowOff>78583</xdr:rowOff>
    </xdr:to>
    <xdr:cxnSp macro="">
      <xdr:nvCxnSpPr>
        <xdr:cNvPr id="181" name="直線コネクタ 180"/>
        <xdr:cNvCxnSpPr/>
      </xdr:nvCxnSpPr>
      <xdr:spPr>
        <a:xfrm flipV="1">
          <a:off x="2908300" y="13446165"/>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78583</xdr:rowOff>
    </xdr:from>
    <xdr:to>
      <xdr:col>4</xdr:col>
      <xdr:colOff>155575</xdr:colOff>
      <xdr:row>78</xdr:row>
      <xdr:rowOff>82021</xdr:rowOff>
    </xdr:to>
    <xdr:cxnSp macro="">
      <xdr:nvCxnSpPr>
        <xdr:cNvPr id="184" name="直線コネクタ 183"/>
        <xdr:cNvCxnSpPr/>
      </xdr:nvCxnSpPr>
      <xdr:spPr>
        <a:xfrm flipV="1">
          <a:off x="2019300" y="13451683"/>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54826</xdr:rowOff>
    </xdr:from>
    <xdr:to>
      <xdr:col>2</xdr:col>
      <xdr:colOff>638175</xdr:colOff>
      <xdr:row>78</xdr:row>
      <xdr:rowOff>82021</xdr:rowOff>
    </xdr:to>
    <xdr:cxnSp macro="">
      <xdr:nvCxnSpPr>
        <xdr:cNvPr id="187" name="直線コネクタ 186"/>
        <xdr:cNvCxnSpPr/>
      </xdr:nvCxnSpPr>
      <xdr:spPr>
        <a:xfrm>
          <a:off x="1130300" y="13427926"/>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17259</xdr:rowOff>
    </xdr:from>
    <xdr:to>
      <xdr:col>6</xdr:col>
      <xdr:colOff>561975</xdr:colOff>
      <xdr:row>78</xdr:row>
      <xdr:rowOff>118859</xdr:rowOff>
    </xdr:to>
    <xdr:sp macro="" textlink="">
      <xdr:nvSpPr>
        <xdr:cNvPr id="197" name="円/楕円 196"/>
        <xdr:cNvSpPr/>
      </xdr:nvSpPr>
      <xdr:spPr>
        <a:xfrm>
          <a:off x="4584700" y="133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22265</xdr:rowOff>
    </xdr:from>
    <xdr:to>
      <xdr:col>5</xdr:col>
      <xdr:colOff>409575</xdr:colOff>
      <xdr:row>78</xdr:row>
      <xdr:rowOff>123865</xdr:rowOff>
    </xdr:to>
    <xdr:sp macro="" textlink="">
      <xdr:nvSpPr>
        <xdr:cNvPr id="199" name="円/楕円 198"/>
        <xdr:cNvSpPr/>
      </xdr:nvSpPr>
      <xdr:spPr>
        <a:xfrm>
          <a:off x="3746500" y="13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114992</xdr:rowOff>
    </xdr:from>
    <xdr:ext cx="599010" cy="259045"/>
    <xdr:sp macro="" textlink="">
      <xdr:nvSpPr>
        <xdr:cNvPr id="200" name="テキスト ボックス 199"/>
        <xdr:cNvSpPr txBox="1"/>
      </xdr:nvSpPr>
      <xdr:spPr>
        <a:xfrm>
          <a:off x="3497794" y="134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27783</xdr:rowOff>
    </xdr:from>
    <xdr:to>
      <xdr:col>4</xdr:col>
      <xdr:colOff>206375</xdr:colOff>
      <xdr:row>78</xdr:row>
      <xdr:rowOff>129383</xdr:rowOff>
    </xdr:to>
    <xdr:sp macro="" textlink="">
      <xdr:nvSpPr>
        <xdr:cNvPr id="201" name="円/楕円 200"/>
        <xdr:cNvSpPr/>
      </xdr:nvSpPr>
      <xdr:spPr>
        <a:xfrm>
          <a:off x="2857500" y="134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120510</xdr:rowOff>
    </xdr:from>
    <xdr:ext cx="599010" cy="259045"/>
    <xdr:sp macro="" textlink="">
      <xdr:nvSpPr>
        <xdr:cNvPr id="202" name="テキスト ボックス 201"/>
        <xdr:cNvSpPr txBox="1"/>
      </xdr:nvSpPr>
      <xdr:spPr>
        <a:xfrm>
          <a:off x="2608794" y="1349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31221</xdr:rowOff>
    </xdr:from>
    <xdr:to>
      <xdr:col>3</xdr:col>
      <xdr:colOff>3175</xdr:colOff>
      <xdr:row>78</xdr:row>
      <xdr:rowOff>132821</xdr:rowOff>
    </xdr:to>
    <xdr:sp macro="" textlink="">
      <xdr:nvSpPr>
        <xdr:cNvPr id="203" name="円/楕円 202"/>
        <xdr:cNvSpPr/>
      </xdr:nvSpPr>
      <xdr:spPr>
        <a:xfrm>
          <a:off x="1968500" y="134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123948</xdr:rowOff>
    </xdr:from>
    <xdr:ext cx="599010" cy="259045"/>
    <xdr:sp macro="" textlink="">
      <xdr:nvSpPr>
        <xdr:cNvPr id="204" name="テキスト ボックス 203"/>
        <xdr:cNvSpPr txBox="1"/>
      </xdr:nvSpPr>
      <xdr:spPr>
        <a:xfrm>
          <a:off x="1719794" y="1349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4026</xdr:rowOff>
    </xdr:from>
    <xdr:to>
      <xdr:col>1</xdr:col>
      <xdr:colOff>485775</xdr:colOff>
      <xdr:row>78</xdr:row>
      <xdr:rowOff>105626</xdr:rowOff>
    </xdr:to>
    <xdr:sp macro="" textlink="">
      <xdr:nvSpPr>
        <xdr:cNvPr id="205" name="円/楕円 204"/>
        <xdr:cNvSpPr/>
      </xdr:nvSpPr>
      <xdr:spPr>
        <a:xfrm>
          <a:off x="1079500" y="133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122153</xdr:rowOff>
    </xdr:from>
    <xdr:ext cx="599010" cy="259045"/>
    <xdr:sp macro="" textlink="">
      <xdr:nvSpPr>
        <xdr:cNvPr id="206" name="テキスト ボックス 205"/>
        <xdr:cNvSpPr txBox="1"/>
      </xdr:nvSpPr>
      <xdr:spPr>
        <a:xfrm>
          <a:off x="830794" y="1315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149130</xdr:rowOff>
    </xdr:from>
    <xdr:to>
      <xdr:col>6</xdr:col>
      <xdr:colOff>511175</xdr:colOff>
      <xdr:row>99</xdr:row>
      <xdr:rowOff>2330</xdr:rowOff>
    </xdr:to>
    <xdr:cxnSp macro="">
      <xdr:nvCxnSpPr>
        <xdr:cNvPr id="236" name="直線コネクタ 235"/>
        <xdr:cNvCxnSpPr/>
      </xdr:nvCxnSpPr>
      <xdr:spPr>
        <a:xfrm flipV="1">
          <a:off x="3797300" y="16951230"/>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170275</xdr:rowOff>
    </xdr:from>
    <xdr:to>
      <xdr:col>5</xdr:col>
      <xdr:colOff>358775</xdr:colOff>
      <xdr:row>99</xdr:row>
      <xdr:rowOff>2330</xdr:rowOff>
    </xdr:to>
    <xdr:cxnSp macro="">
      <xdr:nvCxnSpPr>
        <xdr:cNvPr id="239" name="直線コネクタ 238"/>
        <xdr:cNvCxnSpPr/>
      </xdr:nvCxnSpPr>
      <xdr:spPr>
        <a:xfrm>
          <a:off x="2908300" y="1697237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170275</xdr:rowOff>
    </xdr:from>
    <xdr:to>
      <xdr:col>4</xdr:col>
      <xdr:colOff>155575</xdr:colOff>
      <xdr:row>99</xdr:row>
      <xdr:rowOff>21780</xdr:rowOff>
    </xdr:to>
    <xdr:cxnSp macro="">
      <xdr:nvCxnSpPr>
        <xdr:cNvPr id="242" name="直線コネクタ 241"/>
        <xdr:cNvCxnSpPr/>
      </xdr:nvCxnSpPr>
      <xdr:spPr>
        <a:xfrm flipV="1">
          <a:off x="2019300" y="16972375"/>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144481</xdr:rowOff>
    </xdr:from>
    <xdr:to>
      <xdr:col>2</xdr:col>
      <xdr:colOff>638175</xdr:colOff>
      <xdr:row>99</xdr:row>
      <xdr:rowOff>21780</xdr:rowOff>
    </xdr:to>
    <xdr:cxnSp macro="">
      <xdr:nvCxnSpPr>
        <xdr:cNvPr id="245" name="直線コネクタ 244"/>
        <xdr:cNvCxnSpPr/>
      </xdr:nvCxnSpPr>
      <xdr:spPr>
        <a:xfrm>
          <a:off x="1130300" y="16946581"/>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98330</xdr:rowOff>
    </xdr:from>
    <xdr:to>
      <xdr:col>6</xdr:col>
      <xdr:colOff>561975</xdr:colOff>
      <xdr:row>99</xdr:row>
      <xdr:rowOff>28480</xdr:rowOff>
    </xdr:to>
    <xdr:sp macro="" textlink="">
      <xdr:nvSpPr>
        <xdr:cNvPr id="255" name="円/楕円 254"/>
        <xdr:cNvSpPr/>
      </xdr:nvSpPr>
      <xdr:spPr>
        <a:xfrm>
          <a:off x="4584700" y="169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13257</xdr:rowOff>
    </xdr:from>
    <xdr:ext cx="534377" cy="259045"/>
    <xdr:sp macro="" textlink="">
      <xdr:nvSpPr>
        <xdr:cNvPr id="256" name="衛生費該当値テキスト"/>
        <xdr:cNvSpPr txBox="1"/>
      </xdr:nvSpPr>
      <xdr:spPr>
        <a:xfrm>
          <a:off x="4686300" y="168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122980</xdr:rowOff>
    </xdr:from>
    <xdr:to>
      <xdr:col>5</xdr:col>
      <xdr:colOff>409575</xdr:colOff>
      <xdr:row>99</xdr:row>
      <xdr:rowOff>53130</xdr:rowOff>
    </xdr:to>
    <xdr:sp macro="" textlink="">
      <xdr:nvSpPr>
        <xdr:cNvPr id="257" name="円/楕円 256"/>
        <xdr:cNvSpPr/>
      </xdr:nvSpPr>
      <xdr:spPr>
        <a:xfrm>
          <a:off x="3746500" y="169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44257</xdr:rowOff>
    </xdr:from>
    <xdr:ext cx="534377" cy="259045"/>
    <xdr:sp macro="" textlink="">
      <xdr:nvSpPr>
        <xdr:cNvPr id="258" name="テキスト ボックス 257"/>
        <xdr:cNvSpPr txBox="1"/>
      </xdr:nvSpPr>
      <xdr:spPr>
        <a:xfrm>
          <a:off x="3530111" y="170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119475</xdr:rowOff>
    </xdr:from>
    <xdr:to>
      <xdr:col>4</xdr:col>
      <xdr:colOff>206375</xdr:colOff>
      <xdr:row>99</xdr:row>
      <xdr:rowOff>49625</xdr:rowOff>
    </xdr:to>
    <xdr:sp macro="" textlink="">
      <xdr:nvSpPr>
        <xdr:cNvPr id="259" name="円/楕円 258"/>
        <xdr:cNvSpPr/>
      </xdr:nvSpPr>
      <xdr:spPr>
        <a:xfrm>
          <a:off x="2857500" y="16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40752</xdr:rowOff>
    </xdr:from>
    <xdr:ext cx="534377" cy="259045"/>
    <xdr:sp macro="" textlink="">
      <xdr:nvSpPr>
        <xdr:cNvPr id="260" name="テキスト ボックス 259"/>
        <xdr:cNvSpPr txBox="1"/>
      </xdr:nvSpPr>
      <xdr:spPr>
        <a:xfrm>
          <a:off x="2641111" y="170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142430</xdr:rowOff>
    </xdr:from>
    <xdr:to>
      <xdr:col>3</xdr:col>
      <xdr:colOff>3175</xdr:colOff>
      <xdr:row>99</xdr:row>
      <xdr:rowOff>72580</xdr:rowOff>
    </xdr:to>
    <xdr:sp macro="" textlink="">
      <xdr:nvSpPr>
        <xdr:cNvPr id="261" name="円/楕円 260"/>
        <xdr:cNvSpPr/>
      </xdr:nvSpPr>
      <xdr:spPr>
        <a:xfrm>
          <a:off x="1968500" y="169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63707</xdr:rowOff>
    </xdr:from>
    <xdr:ext cx="534377" cy="259045"/>
    <xdr:sp macro="" textlink="">
      <xdr:nvSpPr>
        <xdr:cNvPr id="262" name="テキスト ボックス 261"/>
        <xdr:cNvSpPr txBox="1"/>
      </xdr:nvSpPr>
      <xdr:spPr>
        <a:xfrm>
          <a:off x="1752111" y="170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93681</xdr:rowOff>
    </xdr:from>
    <xdr:to>
      <xdr:col>1</xdr:col>
      <xdr:colOff>485775</xdr:colOff>
      <xdr:row>99</xdr:row>
      <xdr:rowOff>23831</xdr:rowOff>
    </xdr:to>
    <xdr:sp macro="" textlink="">
      <xdr:nvSpPr>
        <xdr:cNvPr id="263" name="円/楕円 262"/>
        <xdr:cNvSpPr/>
      </xdr:nvSpPr>
      <xdr:spPr>
        <a:xfrm>
          <a:off x="1079500" y="168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14958</xdr:rowOff>
    </xdr:from>
    <xdr:ext cx="534377" cy="259045"/>
    <xdr:sp macro="" textlink="">
      <xdr:nvSpPr>
        <xdr:cNvPr id="264" name="テキスト ボックス 263"/>
        <xdr:cNvSpPr txBox="1"/>
      </xdr:nvSpPr>
      <xdr:spPr>
        <a:xfrm>
          <a:off x="863111" y="1698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31686</xdr:rowOff>
    </xdr:from>
    <xdr:to>
      <xdr:col>15</xdr:col>
      <xdr:colOff>180975</xdr:colOff>
      <xdr:row>38</xdr:row>
      <xdr:rowOff>45212</xdr:rowOff>
    </xdr:to>
    <xdr:cxnSp macro="">
      <xdr:nvCxnSpPr>
        <xdr:cNvPr id="293" name="直線コネクタ 292"/>
        <xdr:cNvCxnSpPr/>
      </xdr:nvCxnSpPr>
      <xdr:spPr>
        <a:xfrm flipV="1">
          <a:off x="9639300" y="6546786"/>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30924</xdr:rowOff>
    </xdr:from>
    <xdr:to>
      <xdr:col>14</xdr:col>
      <xdr:colOff>28575</xdr:colOff>
      <xdr:row>38</xdr:row>
      <xdr:rowOff>45212</xdr:rowOff>
    </xdr:to>
    <xdr:cxnSp macro="">
      <xdr:nvCxnSpPr>
        <xdr:cNvPr id="296" name="直線コネクタ 295"/>
        <xdr:cNvCxnSpPr/>
      </xdr:nvCxnSpPr>
      <xdr:spPr>
        <a:xfrm>
          <a:off x="8750300" y="654602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136842</xdr:rowOff>
    </xdr:from>
    <xdr:to>
      <xdr:col>12</xdr:col>
      <xdr:colOff>511175</xdr:colOff>
      <xdr:row>38</xdr:row>
      <xdr:rowOff>30924</xdr:rowOff>
    </xdr:to>
    <xdr:cxnSp macro="">
      <xdr:nvCxnSpPr>
        <xdr:cNvPr id="299" name="直線コネクタ 298"/>
        <xdr:cNvCxnSpPr/>
      </xdr:nvCxnSpPr>
      <xdr:spPr>
        <a:xfrm>
          <a:off x="7861300" y="6480492"/>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136842</xdr:rowOff>
    </xdr:from>
    <xdr:to>
      <xdr:col>11</xdr:col>
      <xdr:colOff>307975</xdr:colOff>
      <xdr:row>37</xdr:row>
      <xdr:rowOff>170370</xdr:rowOff>
    </xdr:to>
    <xdr:cxnSp macro="">
      <xdr:nvCxnSpPr>
        <xdr:cNvPr id="302" name="直線コネクタ 301"/>
        <xdr:cNvCxnSpPr/>
      </xdr:nvCxnSpPr>
      <xdr:spPr>
        <a:xfrm flipV="1">
          <a:off x="6972300" y="64804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152336</xdr:rowOff>
    </xdr:from>
    <xdr:to>
      <xdr:col>15</xdr:col>
      <xdr:colOff>231775</xdr:colOff>
      <xdr:row>38</xdr:row>
      <xdr:rowOff>82486</xdr:rowOff>
    </xdr:to>
    <xdr:sp macro="" textlink="">
      <xdr:nvSpPr>
        <xdr:cNvPr id="312" name="円/楕円 311"/>
        <xdr:cNvSpPr/>
      </xdr:nvSpPr>
      <xdr:spPr>
        <a:xfrm>
          <a:off x="104267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3763</xdr:rowOff>
    </xdr:from>
    <xdr:ext cx="378565" cy="259045"/>
    <xdr:sp macro="" textlink="">
      <xdr:nvSpPr>
        <xdr:cNvPr id="313" name="労働費該当値テキスト"/>
        <xdr:cNvSpPr txBox="1"/>
      </xdr:nvSpPr>
      <xdr:spPr>
        <a:xfrm>
          <a:off x="10528300" y="634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165862</xdr:rowOff>
    </xdr:from>
    <xdr:to>
      <xdr:col>14</xdr:col>
      <xdr:colOff>79375</xdr:colOff>
      <xdr:row>38</xdr:row>
      <xdr:rowOff>96012</xdr:rowOff>
    </xdr:to>
    <xdr:sp macro="" textlink="">
      <xdr:nvSpPr>
        <xdr:cNvPr id="314" name="円/楕円 313"/>
        <xdr:cNvSpPr/>
      </xdr:nvSpPr>
      <xdr:spPr>
        <a:xfrm>
          <a:off x="9588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87139</xdr:rowOff>
    </xdr:from>
    <xdr:ext cx="378565" cy="259045"/>
    <xdr:sp macro="" textlink="">
      <xdr:nvSpPr>
        <xdr:cNvPr id="315" name="テキスト ボックス 314"/>
        <xdr:cNvSpPr txBox="1"/>
      </xdr:nvSpPr>
      <xdr:spPr>
        <a:xfrm>
          <a:off x="9450017" y="66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151574</xdr:rowOff>
    </xdr:from>
    <xdr:to>
      <xdr:col>12</xdr:col>
      <xdr:colOff>561975</xdr:colOff>
      <xdr:row>38</xdr:row>
      <xdr:rowOff>81724</xdr:rowOff>
    </xdr:to>
    <xdr:sp macro="" textlink="">
      <xdr:nvSpPr>
        <xdr:cNvPr id="316" name="円/楕円 315"/>
        <xdr:cNvSpPr/>
      </xdr:nvSpPr>
      <xdr:spPr>
        <a:xfrm>
          <a:off x="8699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98251</xdr:rowOff>
    </xdr:from>
    <xdr:ext cx="378565" cy="259045"/>
    <xdr:sp macro="" textlink="">
      <xdr:nvSpPr>
        <xdr:cNvPr id="317" name="テキスト ボックス 316"/>
        <xdr:cNvSpPr txBox="1"/>
      </xdr:nvSpPr>
      <xdr:spPr>
        <a:xfrm>
          <a:off x="8561017" y="627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86042</xdr:rowOff>
    </xdr:from>
    <xdr:to>
      <xdr:col>11</xdr:col>
      <xdr:colOff>358775</xdr:colOff>
      <xdr:row>38</xdr:row>
      <xdr:rowOff>16193</xdr:rowOff>
    </xdr:to>
    <xdr:sp macro="" textlink="">
      <xdr:nvSpPr>
        <xdr:cNvPr id="318" name="円/楕円 317"/>
        <xdr:cNvSpPr/>
      </xdr:nvSpPr>
      <xdr:spPr>
        <a:xfrm>
          <a:off x="7810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32719</xdr:rowOff>
    </xdr:from>
    <xdr:ext cx="469744" cy="259045"/>
    <xdr:sp macro="" textlink="">
      <xdr:nvSpPr>
        <xdr:cNvPr id="319" name="テキスト ボックス 318"/>
        <xdr:cNvSpPr txBox="1"/>
      </xdr:nvSpPr>
      <xdr:spPr>
        <a:xfrm>
          <a:off x="7626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119571</xdr:rowOff>
    </xdr:from>
    <xdr:to>
      <xdr:col>10</xdr:col>
      <xdr:colOff>155575</xdr:colOff>
      <xdr:row>38</xdr:row>
      <xdr:rowOff>49721</xdr:rowOff>
    </xdr:to>
    <xdr:sp macro="" textlink="">
      <xdr:nvSpPr>
        <xdr:cNvPr id="320" name="円/楕円 319"/>
        <xdr:cNvSpPr/>
      </xdr:nvSpPr>
      <xdr:spPr>
        <a:xfrm>
          <a:off x="6921500" y="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40847</xdr:rowOff>
    </xdr:from>
    <xdr:ext cx="469744" cy="259045"/>
    <xdr:sp macro="" textlink="">
      <xdr:nvSpPr>
        <xdr:cNvPr id="321" name="テキスト ボックス 320"/>
        <xdr:cNvSpPr txBox="1"/>
      </xdr:nvSpPr>
      <xdr:spPr>
        <a:xfrm>
          <a:off x="6737427" y="65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98419</xdr:rowOff>
    </xdr:from>
    <xdr:to>
      <xdr:col>15</xdr:col>
      <xdr:colOff>180975</xdr:colOff>
      <xdr:row>58</xdr:row>
      <xdr:rowOff>99047</xdr:rowOff>
    </xdr:to>
    <xdr:cxnSp macro="">
      <xdr:nvCxnSpPr>
        <xdr:cNvPr id="350" name="直線コネクタ 349"/>
        <xdr:cNvCxnSpPr/>
      </xdr:nvCxnSpPr>
      <xdr:spPr>
        <a:xfrm>
          <a:off x="9639300" y="10042519"/>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98419</xdr:rowOff>
    </xdr:from>
    <xdr:to>
      <xdr:col>14</xdr:col>
      <xdr:colOff>28575</xdr:colOff>
      <xdr:row>58</xdr:row>
      <xdr:rowOff>100476</xdr:rowOff>
    </xdr:to>
    <xdr:cxnSp macro="">
      <xdr:nvCxnSpPr>
        <xdr:cNvPr id="353" name="直線コネクタ 352"/>
        <xdr:cNvCxnSpPr/>
      </xdr:nvCxnSpPr>
      <xdr:spPr>
        <a:xfrm flipV="1">
          <a:off x="8750300" y="1004251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100476</xdr:rowOff>
    </xdr:from>
    <xdr:to>
      <xdr:col>12</xdr:col>
      <xdr:colOff>511175</xdr:colOff>
      <xdr:row>58</xdr:row>
      <xdr:rowOff>111506</xdr:rowOff>
    </xdr:to>
    <xdr:cxnSp macro="">
      <xdr:nvCxnSpPr>
        <xdr:cNvPr id="356" name="直線コネクタ 355"/>
        <xdr:cNvCxnSpPr/>
      </xdr:nvCxnSpPr>
      <xdr:spPr>
        <a:xfrm flipV="1">
          <a:off x="7861300" y="100445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93866</xdr:rowOff>
    </xdr:from>
    <xdr:to>
      <xdr:col>11</xdr:col>
      <xdr:colOff>307975</xdr:colOff>
      <xdr:row>58</xdr:row>
      <xdr:rowOff>111506</xdr:rowOff>
    </xdr:to>
    <xdr:cxnSp macro="">
      <xdr:nvCxnSpPr>
        <xdr:cNvPr id="359" name="直線コネクタ 358"/>
        <xdr:cNvCxnSpPr/>
      </xdr:nvCxnSpPr>
      <xdr:spPr>
        <a:xfrm>
          <a:off x="6972300" y="10037966"/>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48247</xdr:rowOff>
    </xdr:from>
    <xdr:to>
      <xdr:col>15</xdr:col>
      <xdr:colOff>231775</xdr:colOff>
      <xdr:row>58</xdr:row>
      <xdr:rowOff>149847</xdr:rowOff>
    </xdr:to>
    <xdr:sp macro="" textlink="">
      <xdr:nvSpPr>
        <xdr:cNvPr id="369" name="円/楕円 368"/>
        <xdr:cNvSpPr/>
      </xdr:nvSpPr>
      <xdr:spPr>
        <a:xfrm>
          <a:off x="104267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134624</xdr:rowOff>
    </xdr:from>
    <xdr:ext cx="469744" cy="259045"/>
    <xdr:sp macro="" textlink="">
      <xdr:nvSpPr>
        <xdr:cNvPr id="370" name="農林水産業費該当値テキスト"/>
        <xdr:cNvSpPr txBox="1"/>
      </xdr:nvSpPr>
      <xdr:spPr>
        <a:xfrm>
          <a:off x="10528300" y="990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47619</xdr:rowOff>
    </xdr:from>
    <xdr:to>
      <xdr:col>14</xdr:col>
      <xdr:colOff>79375</xdr:colOff>
      <xdr:row>58</xdr:row>
      <xdr:rowOff>149219</xdr:rowOff>
    </xdr:to>
    <xdr:sp macro="" textlink="">
      <xdr:nvSpPr>
        <xdr:cNvPr id="371" name="円/楕円 370"/>
        <xdr:cNvSpPr/>
      </xdr:nvSpPr>
      <xdr:spPr>
        <a:xfrm>
          <a:off x="9588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140346</xdr:rowOff>
    </xdr:from>
    <xdr:ext cx="469744" cy="259045"/>
    <xdr:sp macro="" textlink="">
      <xdr:nvSpPr>
        <xdr:cNvPr id="372" name="テキスト ボックス 371"/>
        <xdr:cNvSpPr txBox="1"/>
      </xdr:nvSpPr>
      <xdr:spPr>
        <a:xfrm>
          <a:off x="9404427"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49676</xdr:rowOff>
    </xdr:from>
    <xdr:to>
      <xdr:col>12</xdr:col>
      <xdr:colOff>561975</xdr:colOff>
      <xdr:row>58</xdr:row>
      <xdr:rowOff>151276</xdr:rowOff>
    </xdr:to>
    <xdr:sp macro="" textlink="">
      <xdr:nvSpPr>
        <xdr:cNvPr id="373" name="円/楕円 372"/>
        <xdr:cNvSpPr/>
      </xdr:nvSpPr>
      <xdr:spPr>
        <a:xfrm>
          <a:off x="8699500" y="99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142403</xdr:rowOff>
    </xdr:from>
    <xdr:ext cx="469744" cy="259045"/>
    <xdr:sp macro="" textlink="">
      <xdr:nvSpPr>
        <xdr:cNvPr id="374" name="テキスト ボックス 373"/>
        <xdr:cNvSpPr txBox="1"/>
      </xdr:nvSpPr>
      <xdr:spPr>
        <a:xfrm>
          <a:off x="8515427" y="100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60706</xdr:rowOff>
    </xdr:from>
    <xdr:to>
      <xdr:col>11</xdr:col>
      <xdr:colOff>358775</xdr:colOff>
      <xdr:row>58</xdr:row>
      <xdr:rowOff>162306</xdr:rowOff>
    </xdr:to>
    <xdr:sp macro="" textlink="">
      <xdr:nvSpPr>
        <xdr:cNvPr id="375" name="円/楕円 374"/>
        <xdr:cNvSpPr/>
      </xdr:nvSpPr>
      <xdr:spPr>
        <a:xfrm>
          <a:off x="7810500" y="100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153433</xdr:rowOff>
    </xdr:from>
    <xdr:ext cx="469744" cy="259045"/>
    <xdr:sp macro="" textlink="">
      <xdr:nvSpPr>
        <xdr:cNvPr id="376" name="テキスト ボックス 375"/>
        <xdr:cNvSpPr txBox="1"/>
      </xdr:nvSpPr>
      <xdr:spPr>
        <a:xfrm>
          <a:off x="7626427"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43066</xdr:rowOff>
    </xdr:from>
    <xdr:to>
      <xdr:col>10</xdr:col>
      <xdr:colOff>155575</xdr:colOff>
      <xdr:row>58</xdr:row>
      <xdr:rowOff>144666</xdr:rowOff>
    </xdr:to>
    <xdr:sp macro="" textlink="">
      <xdr:nvSpPr>
        <xdr:cNvPr id="377" name="円/楕円 376"/>
        <xdr:cNvSpPr/>
      </xdr:nvSpPr>
      <xdr:spPr>
        <a:xfrm>
          <a:off x="6921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135793</xdr:rowOff>
    </xdr:from>
    <xdr:ext cx="469744" cy="259045"/>
    <xdr:sp macro="" textlink="">
      <xdr:nvSpPr>
        <xdr:cNvPr id="378" name="テキスト ボックス 377"/>
        <xdr:cNvSpPr txBox="1"/>
      </xdr:nvSpPr>
      <xdr:spPr>
        <a:xfrm>
          <a:off x="6737427" y="100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122098</xdr:rowOff>
    </xdr:from>
    <xdr:to>
      <xdr:col>15</xdr:col>
      <xdr:colOff>180975</xdr:colOff>
      <xdr:row>78</xdr:row>
      <xdr:rowOff>115506</xdr:rowOff>
    </xdr:to>
    <xdr:cxnSp macro="">
      <xdr:nvCxnSpPr>
        <xdr:cNvPr id="407" name="直線コネクタ 406"/>
        <xdr:cNvCxnSpPr/>
      </xdr:nvCxnSpPr>
      <xdr:spPr>
        <a:xfrm>
          <a:off x="9639300" y="13323748"/>
          <a:ext cx="8382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122098</xdr:rowOff>
    </xdr:from>
    <xdr:to>
      <xdr:col>14</xdr:col>
      <xdr:colOff>28575</xdr:colOff>
      <xdr:row>78</xdr:row>
      <xdr:rowOff>118593</xdr:rowOff>
    </xdr:to>
    <xdr:cxnSp macro="">
      <xdr:nvCxnSpPr>
        <xdr:cNvPr id="410" name="直線コネクタ 409"/>
        <xdr:cNvCxnSpPr/>
      </xdr:nvCxnSpPr>
      <xdr:spPr>
        <a:xfrm flipV="1">
          <a:off x="8750300" y="13323748"/>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97867</xdr:rowOff>
    </xdr:from>
    <xdr:to>
      <xdr:col>12</xdr:col>
      <xdr:colOff>511175</xdr:colOff>
      <xdr:row>78</xdr:row>
      <xdr:rowOff>118593</xdr:rowOff>
    </xdr:to>
    <xdr:cxnSp macro="">
      <xdr:nvCxnSpPr>
        <xdr:cNvPr id="413" name="直線コネクタ 412"/>
        <xdr:cNvCxnSpPr/>
      </xdr:nvCxnSpPr>
      <xdr:spPr>
        <a:xfrm>
          <a:off x="7861300" y="1347096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97867</xdr:rowOff>
    </xdr:from>
    <xdr:to>
      <xdr:col>11</xdr:col>
      <xdr:colOff>307975</xdr:colOff>
      <xdr:row>78</xdr:row>
      <xdr:rowOff>98895</xdr:rowOff>
    </xdr:to>
    <xdr:cxnSp macro="">
      <xdr:nvCxnSpPr>
        <xdr:cNvPr id="416" name="直線コネクタ 415"/>
        <xdr:cNvCxnSpPr/>
      </xdr:nvCxnSpPr>
      <xdr:spPr>
        <a:xfrm flipV="1">
          <a:off x="6972300" y="1347096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64706</xdr:rowOff>
    </xdr:from>
    <xdr:to>
      <xdr:col>15</xdr:col>
      <xdr:colOff>231775</xdr:colOff>
      <xdr:row>78</xdr:row>
      <xdr:rowOff>166306</xdr:rowOff>
    </xdr:to>
    <xdr:sp macro="" textlink="">
      <xdr:nvSpPr>
        <xdr:cNvPr id="426" name="円/楕円 425"/>
        <xdr:cNvSpPr/>
      </xdr:nvSpPr>
      <xdr:spPr>
        <a:xfrm>
          <a:off x="104267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151083</xdr:rowOff>
    </xdr:from>
    <xdr:ext cx="469744" cy="259045"/>
    <xdr:sp macro="" textlink="">
      <xdr:nvSpPr>
        <xdr:cNvPr id="427" name="商工費該当値テキスト"/>
        <xdr:cNvSpPr txBox="1"/>
      </xdr:nvSpPr>
      <xdr:spPr>
        <a:xfrm>
          <a:off x="10528300" y="133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71298</xdr:rowOff>
    </xdr:from>
    <xdr:to>
      <xdr:col>14</xdr:col>
      <xdr:colOff>79375</xdr:colOff>
      <xdr:row>78</xdr:row>
      <xdr:rowOff>1448</xdr:rowOff>
    </xdr:to>
    <xdr:sp macro="" textlink="">
      <xdr:nvSpPr>
        <xdr:cNvPr id="428" name="円/楕円 427"/>
        <xdr:cNvSpPr/>
      </xdr:nvSpPr>
      <xdr:spPr>
        <a:xfrm>
          <a:off x="9588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164025</xdr:rowOff>
    </xdr:from>
    <xdr:ext cx="469744" cy="259045"/>
    <xdr:sp macro="" textlink="">
      <xdr:nvSpPr>
        <xdr:cNvPr id="429" name="テキスト ボックス 428"/>
        <xdr:cNvSpPr txBox="1"/>
      </xdr:nvSpPr>
      <xdr:spPr>
        <a:xfrm>
          <a:off x="9404427"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67793</xdr:rowOff>
    </xdr:from>
    <xdr:to>
      <xdr:col>12</xdr:col>
      <xdr:colOff>561975</xdr:colOff>
      <xdr:row>78</xdr:row>
      <xdr:rowOff>169393</xdr:rowOff>
    </xdr:to>
    <xdr:sp macro="" textlink="">
      <xdr:nvSpPr>
        <xdr:cNvPr id="430" name="円/楕円 429"/>
        <xdr:cNvSpPr/>
      </xdr:nvSpPr>
      <xdr:spPr>
        <a:xfrm>
          <a:off x="8699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160520</xdr:rowOff>
    </xdr:from>
    <xdr:ext cx="469744" cy="259045"/>
    <xdr:sp macro="" textlink="">
      <xdr:nvSpPr>
        <xdr:cNvPr id="431" name="テキスト ボックス 430"/>
        <xdr:cNvSpPr txBox="1"/>
      </xdr:nvSpPr>
      <xdr:spPr>
        <a:xfrm>
          <a:off x="8515427"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47067</xdr:rowOff>
    </xdr:from>
    <xdr:to>
      <xdr:col>11</xdr:col>
      <xdr:colOff>358775</xdr:colOff>
      <xdr:row>78</xdr:row>
      <xdr:rowOff>148667</xdr:rowOff>
    </xdr:to>
    <xdr:sp macro="" textlink="">
      <xdr:nvSpPr>
        <xdr:cNvPr id="432" name="円/楕円 431"/>
        <xdr:cNvSpPr/>
      </xdr:nvSpPr>
      <xdr:spPr>
        <a:xfrm>
          <a:off x="7810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139794</xdr:rowOff>
    </xdr:from>
    <xdr:ext cx="469744" cy="259045"/>
    <xdr:sp macro="" textlink="">
      <xdr:nvSpPr>
        <xdr:cNvPr id="433" name="テキスト ボックス 432"/>
        <xdr:cNvSpPr txBox="1"/>
      </xdr:nvSpPr>
      <xdr:spPr>
        <a:xfrm>
          <a:off x="7626427"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48095</xdr:rowOff>
    </xdr:from>
    <xdr:to>
      <xdr:col>10</xdr:col>
      <xdr:colOff>155575</xdr:colOff>
      <xdr:row>78</xdr:row>
      <xdr:rowOff>149695</xdr:rowOff>
    </xdr:to>
    <xdr:sp macro="" textlink="">
      <xdr:nvSpPr>
        <xdr:cNvPr id="434" name="円/楕円 433"/>
        <xdr:cNvSpPr/>
      </xdr:nvSpPr>
      <xdr:spPr>
        <a:xfrm>
          <a:off x="6921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140822</xdr:rowOff>
    </xdr:from>
    <xdr:ext cx="469744" cy="259045"/>
    <xdr:sp macro="" textlink="">
      <xdr:nvSpPr>
        <xdr:cNvPr id="435" name="テキスト ボックス 434"/>
        <xdr:cNvSpPr txBox="1"/>
      </xdr:nvSpPr>
      <xdr:spPr>
        <a:xfrm>
          <a:off x="6737427" y="135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134077</xdr:rowOff>
    </xdr:from>
    <xdr:to>
      <xdr:col>15</xdr:col>
      <xdr:colOff>180975</xdr:colOff>
      <xdr:row>97</xdr:row>
      <xdr:rowOff>158514</xdr:rowOff>
    </xdr:to>
    <xdr:cxnSp macro="">
      <xdr:nvCxnSpPr>
        <xdr:cNvPr id="463" name="直線コネクタ 462"/>
        <xdr:cNvCxnSpPr/>
      </xdr:nvCxnSpPr>
      <xdr:spPr>
        <a:xfrm>
          <a:off x="9639300" y="16764727"/>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45083</xdr:rowOff>
    </xdr:from>
    <xdr:to>
      <xdr:col>14</xdr:col>
      <xdr:colOff>28575</xdr:colOff>
      <xdr:row>97</xdr:row>
      <xdr:rowOff>134077</xdr:rowOff>
    </xdr:to>
    <xdr:cxnSp macro="">
      <xdr:nvCxnSpPr>
        <xdr:cNvPr id="466" name="直線コネクタ 465"/>
        <xdr:cNvCxnSpPr/>
      </xdr:nvCxnSpPr>
      <xdr:spPr>
        <a:xfrm>
          <a:off x="8750300" y="16675733"/>
          <a:ext cx="889000" cy="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45083</xdr:rowOff>
    </xdr:from>
    <xdr:to>
      <xdr:col>12</xdr:col>
      <xdr:colOff>511175</xdr:colOff>
      <xdr:row>97</xdr:row>
      <xdr:rowOff>158011</xdr:rowOff>
    </xdr:to>
    <xdr:cxnSp macro="">
      <xdr:nvCxnSpPr>
        <xdr:cNvPr id="469" name="直線コネクタ 468"/>
        <xdr:cNvCxnSpPr/>
      </xdr:nvCxnSpPr>
      <xdr:spPr>
        <a:xfrm flipV="1">
          <a:off x="7861300" y="1667573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158011</xdr:rowOff>
    </xdr:from>
    <xdr:to>
      <xdr:col>11</xdr:col>
      <xdr:colOff>307975</xdr:colOff>
      <xdr:row>98</xdr:row>
      <xdr:rowOff>63119</xdr:rowOff>
    </xdr:to>
    <xdr:cxnSp macro="">
      <xdr:nvCxnSpPr>
        <xdr:cNvPr id="472" name="直線コネクタ 471"/>
        <xdr:cNvCxnSpPr/>
      </xdr:nvCxnSpPr>
      <xdr:spPr>
        <a:xfrm flipV="1">
          <a:off x="6972300" y="16788661"/>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107714</xdr:rowOff>
    </xdr:from>
    <xdr:to>
      <xdr:col>15</xdr:col>
      <xdr:colOff>231775</xdr:colOff>
      <xdr:row>98</xdr:row>
      <xdr:rowOff>37864</xdr:rowOff>
    </xdr:to>
    <xdr:sp macro="" textlink="">
      <xdr:nvSpPr>
        <xdr:cNvPr id="482" name="円/楕円 481"/>
        <xdr:cNvSpPr/>
      </xdr:nvSpPr>
      <xdr:spPr>
        <a:xfrm>
          <a:off x="104267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86141</xdr:rowOff>
    </xdr:from>
    <xdr:ext cx="534377" cy="259045"/>
    <xdr:sp macro="" textlink="">
      <xdr:nvSpPr>
        <xdr:cNvPr id="483" name="土木費該当値テキスト"/>
        <xdr:cNvSpPr txBox="1"/>
      </xdr:nvSpPr>
      <xdr:spPr>
        <a:xfrm>
          <a:off x="10528300" y="167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83277</xdr:rowOff>
    </xdr:from>
    <xdr:to>
      <xdr:col>14</xdr:col>
      <xdr:colOff>79375</xdr:colOff>
      <xdr:row>98</xdr:row>
      <xdr:rowOff>13427</xdr:rowOff>
    </xdr:to>
    <xdr:sp macro="" textlink="">
      <xdr:nvSpPr>
        <xdr:cNvPr id="484" name="円/楕円 483"/>
        <xdr:cNvSpPr/>
      </xdr:nvSpPr>
      <xdr:spPr>
        <a:xfrm>
          <a:off x="9588500" y="167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4554</xdr:rowOff>
    </xdr:from>
    <xdr:ext cx="534377" cy="259045"/>
    <xdr:sp macro="" textlink="">
      <xdr:nvSpPr>
        <xdr:cNvPr id="485" name="テキスト ボックス 484"/>
        <xdr:cNvSpPr txBox="1"/>
      </xdr:nvSpPr>
      <xdr:spPr>
        <a:xfrm>
          <a:off x="9372111" y="168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165733</xdr:rowOff>
    </xdr:from>
    <xdr:to>
      <xdr:col>12</xdr:col>
      <xdr:colOff>561975</xdr:colOff>
      <xdr:row>97</xdr:row>
      <xdr:rowOff>95883</xdr:rowOff>
    </xdr:to>
    <xdr:sp macro="" textlink="">
      <xdr:nvSpPr>
        <xdr:cNvPr id="486" name="円/楕円 485"/>
        <xdr:cNvSpPr/>
      </xdr:nvSpPr>
      <xdr:spPr>
        <a:xfrm>
          <a:off x="8699500" y="166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87010</xdr:rowOff>
    </xdr:from>
    <xdr:ext cx="534377" cy="259045"/>
    <xdr:sp macro="" textlink="">
      <xdr:nvSpPr>
        <xdr:cNvPr id="487" name="テキスト ボックス 486"/>
        <xdr:cNvSpPr txBox="1"/>
      </xdr:nvSpPr>
      <xdr:spPr>
        <a:xfrm>
          <a:off x="8483111" y="167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107211</xdr:rowOff>
    </xdr:from>
    <xdr:to>
      <xdr:col>11</xdr:col>
      <xdr:colOff>358775</xdr:colOff>
      <xdr:row>98</xdr:row>
      <xdr:rowOff>37361</xdr:rowOff>
    </xdr:to>
    <xdr:sp macro="" textlink="">
      <xdr:nvSpPr>
        <xdr:cNvPr id="488" name="円/楕円 487"/>
        <xdr:cNvSpPr/>
      </xdr:nvSpPr>
      <xdr:spPr>
        <a:xfrm>
          <a:off x="7810500" y="16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28488</xdr:rowOff>
    </xdr:from>
    <xdr:ext cx="534377" cy="259045"/>
    <xdr:sp macro="" textlink="">
      <xdr:nvSpPr>
        <xdr:cNvPr id="489" name="テキスト ボックス 488"/>
        <xdr:cNvSpPr txBox="1"/>
      </xdr:nvSpPr>
      <xdr:spPr>
        <a:xfrm>
          <a:off x="7594111" y="168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12319</xdr:rowOff>
    </xdr:from>
    <xdr:to>
      <xdr:col>10</xdr:col>
      <xdr:colOff>155575</xdr:colOff>
      <xdr:row>98</xdr:row>
      <xdr:rowOff>113919</xdr:rowOff>
    </xdr:to>
    <xdr:sp macro="" textlink="">
      <xdr:nvSpPr>
        <xdr:cNvPr id="490" name="円/楕円 489"/>
        <xdr:cNvSpPr/>
      </xdr:nvSpPr>
      <xdr:spPr>
        <a:xfrm>
          <a:off x="6921500" y="168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105046</xdr:rowOff>
    </xdr:from>
    <xdr:ext cx="534377" cy="259045"/>
    <xdr:sp macro="" textlink="">
      <xdr:nvSpPr>
        <xdr:cNvPr id="491" name="テキスト ボックス 490"/>
        <xdr:cNvSpPr txBox="1"/>
      </xdr:nvSpPr>
      <xdr:spPr>
        <a:xfrm>
          <a:off x="6705111" y="1690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126517</xdr:rowOff>
    </xdr:from>
    <xdr:to>
      <xdr:col>23</xdr:col>
      <xdr:colOff>517525</xdr:colOff>
      <xdr:row>38</xdr:row>
      <xdr:rowOff>149796</xdr:rowOff>
    </xdr:to>
    <xdr:cxnSp macro="">
      <xdr:nvCxnSpPr>
        <xdr:cNvPr id="521" name="直線コネクタ 520"/>
        <xdr:cNvCxnSpPr/>
      </xdr:nvCxnSpPr>
      <xdr:spPr>
        <a:xfrm flipV="1">
          <a:off x="15481300" y="6641617"/>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129222</xdr:rowOff>
    </xdr:from>
    <xdr:to>
      <xdr:col>22</xdr:col>
      <xdr:colOff>365125</xdr:colOff>
      <xdr:row>38</xdr:row>
      <xdr:rowOff>149796</xdr:rowOff>
    </xdr:to>
    <xdr:cxnSp macro="">
      <xdr:nvCxnSpPr>
        <xdr:cNvPr id="524" name="直線コネクタ 523"/>
        <xdr:cNvCxnSpPr/>
      </xdr:nvCxnSpPr>
      <xdr:spPr>
        <a:xfrm>
          <a:off x="14592300" y="66443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119774</xdr:rowOff>
    </xdr:from>
    <xdr:to>
      <xdr:col>21</xdr:col>
      <xdr:colOff>161925</xdr:colOff>
      <xdr:row>38</xdr:row>
      <xdr:rowOff>129222</xdr:rowOff>
    </xdr:to>
    <xdr:cxnSp macro="">
      <xdr:nvCxnSpPr>
        <xdr:cNvPr id="527" name="直線コネクタ 526"/>
        <xdr:cNvCxnSpPr/>
      </xdr:nvCxnSpPr>
      <xdr:spPr>
        <a:xfrm>
          <a:off x="13703300" y="6634874"/>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97486</xdr:rowOff>
    </xdr:from>
    <xdr:to>
      <xdr:col>19</xdr:col>
      <xdr:colOff>644525</xdr:colOff>
      <xdr:row>38</xdr:row>
      <xdr:rowOff>119774</xdr:rowOff>
    </xdr:to>
    <xdr:cxnSp macro="">
      <xdr:nvCxnSpPr>
        <xdr:cNvPr id="530" name="直線コネクタ 529"/>
        <xdr:cNvCxnSpPr/>
      </xdr:nvCxnSpPr>
      <xdr:spPr>
        <a:xfrm>
          <a:off x="12814300" y="661258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75717</xdr:rowOff>
    </xdr:from>
    <xdr:to>
      <xdr:col>23</xdr:col>
      <xdr:colOff>568325</xdr:colOff>
      <xdr:row>39</xdr:row>
      <xdr:rowOff>5867</xdr:rowOff>
    </xdr:to>
    <xdr:sp macro="" textlink="">
      <xdr:nvSpPr>
        <xdr:cNvPr id="540" name="円/楕円 539"/>
        <xdr:cNvSpPr/>
      </xdr:nvSpPr>
      <xdr:spPr>
        <a:xfrm>
          <a:off x="16268700" y="65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162094</xdr:rowOff>
    </xdr:from>
    <xdr:ext cx="534377" cy="259045"/>
    <xdr:sp macro="" textlink="">
      <xdr:nvSpPr>
        <xdr:cNvPr id="541" name="消防費該当値テキスト"/>
        <xdr:cNvSpPr txBox="1"/>
      </xdr:nvSpPr>
      <xdr:spPr>
        <a:xfrm>
          <a:off x="16370300" y="65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98996</xdr:rowOff>
    </xdr:from>
    <xdr:to>
      <xdr:col>22</xdr:col>
      <xdr:colOff>415925</xdr:colOff>
      <xdr:row>39</xdr:row>
      <xdr:rowOff>29146</xdr:rowOff>
    </xdr:to>
    <xdr:sp macro="" textlink="">
      <xdr:nvSpPr>
        <xdr:cNvPr id="542" name="円/楕円 541"/>
        <xdr:cNvSpPr/>
      </xdr:nvSpPr>
      <xdr:spPr>
        <a:xfrm>
          <a:off x="154305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20273</xdr:rowOff>
    </xdr:from>
    <xdr:ext cx="534377" cy="259045"/>
    <xdr:sp macro="" textlink="">
      <xdr:nvSpPr>
        <xdr:cNvPr id="543" name="テキスト ボックス 542"/>
        <xdr:cNvSpPr txBox="1"/>
      </xdr:nvSpPr>
      <xdr:spPr>
        <a:xfrm>
          <a:off x="15214111" y="6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78422</xdr:rowOff>
    </xdr:from>
    <xdr:to>
      <xdr:col>21</xdr:col>
      <xdr:colOff>212725</xdr:colOff>
      <xdr:row>39</xdr:row>
      <xdr:rowOff>8572</xdr:rowOff>
    </xdr:to>
    <xdr:sp macro="" textlink="">
      <xdr:nvSpPr>
        <xdr:cNvPr id="544" name="円/楕円 543"/>
        <xdr:cNvSpPr/>
      </xdr:nvSpPr>
      <xdr:spPr>
        <a:xfrm>
          <a:off x="145415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171149</xdr:rowOff>
    </xdr:from>
    <xdr:ext cx="534377" cy="259045"/>
    <xdr:sp macro="" textlink="">
      <xdr:nvSpPr>
        <xdr:cNvPr id="545" name="テキスト ボックス 544"/>
        <xdr:cNvSpPr txBox="1"/>
      </xdr:nvSpPr>
      <xdr:spPr>
        <a:xfrm>
          <a:off x="14325111" y="6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68974</xdr:rowOff>
    </xdr:from>
    <xdr:to>
      <xdr:col>20</xdr:col>
      <xdr:colOff>9525</xdr:colOff>
      <xdr:row>38</xdr:row>
      <xdr:rowOff>170574</xdr:rowOff>
    </xdr:to>
    <xdr:sp macro="" textlink="">
      <xdr:nvSpPr>
        <xdr:cNvPr id="546" name="円/楕円 545"/>
        <xdr:cNvSpPr/>
      </xdr:nvSpPr>
      <xdr:spPr>
        <a:xfrm>
          <a:off x="13652500" y="65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161701</xdr:rowOff>
    </xdr:from>
    <xdr:ext cx="534377" cy="259045"/>
    <xdr:sp macro="" textlink="">
      <xdr:nvSpPr>
        <xdr:cNvPr id="547" name="テキスト ボックス 546"/>
        <xdr:cNvSpPr txBox="1"/>
      </xdr:nvSpPr>
      <xdr:spPr>
        <a:xfrm>
          <a:off x="13436111" y="66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46686</xdr:rowOff>
    </xdr:from>
    <xdr:to>
      <xdr:col>18</xdr:col>
      <xdr:colOff>492125</xdr:colOff>
      <xdr:row>38</xdr:row>
      <xdr:rowOff>148286</xdr:rowOff>
    </xdr:to>
    <xdr:sp macro="" textlink="">
      <xdr:nvSpPr>
        <xdr:cNvPr id="548" name="円/楕円 547"/>
        <xdr:cNvSpPr/>
      </xdr:nvSpPr>
      <xdr:spPr>
        <a:xfrm>
          <a:off x="127635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139413</xdr:rowOff>
    </xdr:from>
    <xdr:ext cx="534377" cy="259045"/>
    <xdr:sp macro="" textlink="">
      <xdr:nvSpPr>
        <xdr:cNvPr id="549" name="テキスト ボックス 548"/>
        <xdr:cNvSpPr txBox="1"/>
      </xdr:nvSpPr>
      <xdr:spPr>
        <a:xfrm>
          <a:off x="12547111" y="66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87775</xdr:rowOff>
    </xdr:from>
    <xdr:to>
      <xdr:col>23</xdr:col>
      <xdr:colOff>517525</xdr:colOff>
      <xdr:row>57</xdr:row>
      <xdr:rowOff>151048</xdr:rowOff>
    </xdr:to>
    <xdr:cxnSp macro="">
      <xdr:nvCxnSpPr>
        <xdr:cNvPr id="581" name="直線コネクタ 580"/>
        <xdr:cNvCxnSpPr/>
      </xdr:nvCxnSpPr>
      <xdr:spPr>
        <a:xfrm flipV="1">
          <a:off x="15481300" y="9860425"/>
          <a:ext cx="8382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48587</xdr:rowOff>
    </xdr:from>
    <xdr:to>
      <xdr:col>22</xdr:col>
      <xdr:colOff>365125</xdr:colOff>
      <xdr:row>57</xdr:row>
      <xdr:rowOff>151048</xdr:rowOff>
    </xdr:to>
    <xdr:cxnSp macro="">
      <xdr:nvCxnSpPr>
        <xdr:cNvPr id="584" name="直線コネクタ 583"/>
        <xdr:cNvCxnSpPr/>
      </xdr:nvCxnSpPr>
      <xdr:spPr>
        <a:xfrm>
          <a:off x="14592300" y="9649787"/>
          <a:ext cx="889000" cy="27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48587</xdr:rowOff>
    </xdr:from>
    <xdr:to>
      <xdr:col>21</xdr:col>
      <xdr:colOff>161925</xdr:colOff>
      <xdr:row>58</xdr:row>
      <xdr:rowOff>24355</xdr:rowOff>
    </xdr:to>
    <xdr:cxnSp macro="">
      <xdr:nvCxnSpPr>
        <xdr:cNvPr id="587" name="直線コネクタ 586"/>
        <xdr:cNvCxnSpPr/>
      </xdr:nvCxnSpPr>
      <xdr:spPr>
        <a:xfrm flipV="1">
          <a:off x="13703300" y="9649787"/>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24355</xdr:rowOff>
    </xdr:from>
    <xdr:to>
      <xdr:col>19</xdr:col>
      <xdr:colOff>644525</xdr:colOff>
      <xdr:row>58</xdr:row>
      <xdr:rowOff>36161</xdr:rowOff>
    </xdr:to>
    <xdr:cxnSp macro="">
      <xdr:nvCxnSpPr>
        <xdr:cNvPr id="590" name="直線コネクタ 589"/>
        <xdr:cNvCxnSpPr/>
      </xdr:nvCxnSpPr>
      <xdr:spPr>
        <a:xfrm flipV="1">
          <a:off x="12814300" y="9968455"/>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36975</xdr:rowOff>
    </xdr:from>
    <xdr:to>
      <xdr:col>23</xdr:col>
      <xdr:colOff>568325</xdr:colOff>
      <xdr:row>57</xdr:row>
      <xdr:rowOff>138575</xdr:rowOff>
    </xdr:to>
    <xdr:sp macro="" textlink="">
      <xdr:nvSpPr>
        <xdr:cNvPr id="600" name="円/楕円 599"/>
        <xdr:cNvSpPr/>
      </xdr:nvSpPr>
      <xdr:spPr>
        <a:xfrm>
          <a:off x="162687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15402</xdr:rowOff>
    </xdr:from>
    <xdr:ext cx="534377" cy="259045"/>
    <xdr:sp macro="" textlink="">
      <xdr:nvSpPr>
        <xdr:cNvPr id="601" name="教育費該当値テキスト"/>
        <xdr:cNvSpPr txBox="1"/>
      </xdr:nvSpPr>
      <xdr:spPr>
        <a:xfrm>
          <a:off x="16370300" y="97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100248</xdr:rowOff>
    </xdr:from>
    <xdr:to>
      <xdr:col>22</xdr:col>
      <xdr:colOff>415925</xdr:colOff>
      <xdr:row>58</xdr:row>
      <xdr:rowOff>30398</xdr:rowOff>
    </xdr:to>
    <xdr:sp macro="" textlink="">
      <xdr:nvSpPr>
        <xdr:cNvPr id="602" name="円/楕円 601"/>
        <xdr:cNvSpPr/>
      </xdr:nvSpPr>
      <xdr:spPr>
        <a:xfrm>
          <a:off x="15430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21525</xdr:rowOff>
    </xdr:from>
    <xdr:ext cx="534377" cy="259045"/>
    <xdr:sp macro="" textlink="">
      <xdr:nvSpPr>
        <xdr:cNvPr id="603" name="テキスト ボックス 602"/>
        <xdr:cNvSpPr txBox="1"/>
      </xdr:nvSpPr>
      <xdr:spPr>
        <a:xfrm>
          <a:off x="15214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169237</xdr:rowOff>
    </xdr:from>
    <xdr:to>
      <xdr:col>21</xdr:col>
      <xdr:colOff>212725</xdr:colOff>
      <xdr:row>56</xdr:row>
      <xdr:rowOff>99387</xdr:rowOff>
    </xdr:to>
    <xdr:sp macro="" textlink="">
      <xdr:nvSpPr>
        <xdr:cNvPr id="604" name="円/楕円 603"/>
        <xdr:cNvSpPr/>
      </xdr:nvSpPr>
      <xdr:spPr>
        <a:xfrm>
          <a:off x="14541500" y="9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115914</xdr:rowOff>
    </xdr:from>
    <xdr:ext cx="534377" cy="259045"/>
    <xdr:sp macro="" textlink="">
      <xdr:nvSpPr>
        <xdr:cNvPr id="605" name="テキスト ボックス 604"/>
        <xdr:cNvSpPr txBox="1"/>
      </xdr:nvSpPr>
      <xdr:spPr>
        <a:xfrm>
          <a:off x="14325111" y="93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145005</xdr:rowOff>
    </xdr:from>
    <xdr:to>
      <xdr:col>20</xdr:col>
      <xdr:colOff>9525</xdr:colOff>
      <xdr:row>58</xdr:row>
      <xdr:rowOff>75155</xdr:rowOff>
    </xdr:to>
    <xdr:sp macro="" textlink="">
      <xdr:nvSpPr>
        <xdr:cNvPr id="606" name="円/楕円 605"/>
        <xdr:cNvSpPr/>
      </xdr:nvSpPr>
      <xdr:spPr>
        <a:xfrm>
          <a:off x="13652500" y="99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66282</xdr:rowOff>
    </xdr:from>
    <xdr:ext cx="534377" cy="259045"/>
    <xdr:sp macro="" textlink="">
      <xdr:nvSpPr>
        <xdr:cNvPr id="607" name="テキスト ボックス 606"/>
        <xdr:cNvSpPr txBox="1"/>
      </xdr:nvSpPr>
      <xdr:spPr>
        <a:xfrm>
          <a:off x="13436111" y="10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156811</xdr:rowOff>
    </xdr:from>
    <xdr:to>
      <xdr:col>18</xdr:col>
      <xdr:colOff>492125</xdr:colOff>
      <xdr:row>58</xdr:row>
      <xdr:rowOff>86961</xdr:rowOff>
    </xdr:to>
    <xdr:sp macro="" textlink="">
      <xdr:nvSpPr>
        <xdr:cNvPr id="608" name="円/楕円 607"/>
        <xdr:cNvSpPr/>
      </xdr:nvSpPr>
      <xdr:spPr>
        <a:xfrm>
          <a:off x="12763500" y="99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78088</xdr:rowOff>
    </xdr:from>
    <xdr:ext cx="534377" cy="259045"/>
    <xdr:sp macro="" textlink="">
      <xdr:nvSpPr>
        <xdr:cNvPr id="609" name="テキスト ボックス 608"/>
        <xdr:cNvSpPr txBox="1"/>
      </xdr:nvSpPr>
      <xdr:spPr>
        <a:xfrm>
          <a:off x="12547111" y="1002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137120</xdr:rowOff>
    </xdr:from>
    <xdr:to>
      <xdr:col>23</xdr:col>
      <xdr:colOff>517525</xdr:colOff>
      <xdr:row>98</xdr:row>
      <xdr:rowOff>42202</xdr:rowOff>
    </xdr:to>
    <xdr:cxnSp macro="">
      <xdr:nvCxnSpPr>
        <xdr:cNvPr id="697" name="直線コネクタ 696"/>
        <xdr:cNvCxnSpPr/>
      </xdr:nvCxnSpPr>
      <xdr:spPr>
        <a:xfrm flipV="1">
          <a:off x="15481300" y="16767770"/>
          <a:ext cx="8382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42202</xdr:rowOff>
    </xdr:from>
    <xdr:to>
      <xdr:col>22</xdr:col>
      <xdr:colOff>365125</xdr:colOff>
      <xdr:row>98</xdr:row>
      <xdr:rowOff>59021</xdr:rowOff>
    </xdr:to>
    <xdr:cxnSp macro="">
      <xdr:nvCxnSpPr>
        <xdr:cNvPr id="700" name="直線コネクタ 699"/>
        <xdr:cNvCxnSpPr/>
      </xdr:nvCxnSpPr>
      <xdr:spPr>
        <a:xfrm flipV="1">
          <a:off x="14592300" y="16844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44374</xdr:rowOff>
    </xdr:from>
    <xdr:to>
      <xdr:col>21</xdr:col>
      <xdr:colOff>161925</xdr:colOff>
      <xdr:row>98</xdr:row>
      <xdr:rowOff>59021</xdr:rowOff>
    </xdr:to>
    <xdr:cxnSp macro="">
      <xdr:nvCxnSpPr>
        <xdr:cNvPr id="703" name="直線コネクタ 702"/>
        <xdr:cNvCxnSpPr/>
      </xdr:nvCxnSpPr>
      <xdr:spPr>
        <a:xfrm>
          <a:off x="13703300" y="16846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166822</xdr:rowOff>
    </xdr:from>
    <xdr:to>
      <xdr:col>19</xdr:col>
      <xdr:colOff>644525</xdr:colOff>
      <xdr:row>98</xdr:row>
      <xdr:rowOff>44374</xdr:rowOff>
    </xdr:to>
    <xdr:cxnSp macro="">
      <xdr:nvCxnSpPr>
        <xdr:cNvPr id="706" name="直線コネクタ 705"/>
        <xdr:cNvCxnSpPr/>
      </xdr:nvCxnSpPr>
      <xdr:spPr>
        <a:xfrm>
          <a:off x="12814300" y="16797472"/>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86320</xdr:rowOff>
    </xdr:from>
    <xdr:to>
      <xdr:col>23</xdr:col>
      <xdr:colOff>568325</xdr:colOff>
      <xdr:row>98</xdr:row>
      <xdr:rowOff>16470</xdr:rowOff>
    </xdr:to>
    <xdr:sp macro="" textlink="">
      <xdr:nvSpPr>
        <xdr:cNvPr id="716" name="円/楕円 715"/>
        <xdr:cNvSpPr/>
      </xdr:nvSpPr>
      <xdr:spPr>
        <a:xfrm>
          <a:off x="162687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64747</xdr:rowOff>
    </xdr:from>
    <xdr:ext cx="534377" cy="259045"/>
    <xdr:sp macro="" textlink="">
      <xdr:nvSpPr>
        <xdr:cNvPr id="717" name="公債費該当値テキスト"/>
        <xdr:cNvSpPr txBox="1"/>
      </xdr:nvSpPr>
      <xdr:spPr>
        <a:xfrm>
          <a:off x="16370300" y="166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162852</xdr:rowOff>
    </xdr:from>
    <xdr:to>
      <xdr:col>22</xdr:col>
      <xdr:colOff>415925</xdr:colOff>
      <xdr:row>98</xdr:row>
      <xdr:rowOff>93002</xdr:rowOff>
    </xdr:to>
    <xdr:sp macro="" textlink="">
      <xdr:nvSpPr>
        <xdr:cNvPr id="718" name="円/楕円 717"/>
        <xdr:cNvSpPr/>
      </xdr:nvSpPr>
      <xdr:spPr>
        <a:xfrm>
          <a:off x="15430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84129</xdr:rowOff>
    </xdr:from>
    <xdr:ext cx="534377" cy="259045"/>
    <xdr:sp macro="" textlink="">
      <xdr:nvSpPr>
        <xdr:cNvPr id="719" name="テキスト ボックス 718"/>
        <xdr:cNvSpPr txBox="1"/>
      </xdr:nvSpPr>
      <xdr:spPr>
        <a:xfrm>
          <a:off x="15214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8221</xdr:rowOff>
    </xdr:from>
    <xdr:to>
      <xdr:col>21</xdr:col>
      <xdr:colOff>212725</xdr:colOff>
      <xdr:row>98</xdr:row>
      <xdr:rowOff>109821</xdr:rowOff>
    </xdr:to>
    <xdr:sp macro="" textlink="">
      <xdr:nvSpPr>
        <xdr:cNvPr id="720" name="円/楕円 719"/>
        <xdr:cNvSpPr/>
      </xdr:nvSpPr>
      <xdr:spPr>
        <a:xfrm>
          <a:off x="14541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100948</xdr:rowOff>
    </xdr:from>
    <xdr:ext cx="534377" cy="259045"/>
    <xdr:sp macro="" textlink="">
      <xdr:nvSpPr>
        <xdr:cNvPr id="721" name="テキスト ボックス 720"/>
        <xdr:cNvSpPr txBox="1"/>
      </xdr:nvSpPr>
      <xdr:spPr>
        <a:xfrm>
          <a:off x="14325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165024</xdr:rowOff>
    </xdr:from>
    <xdr:to>
      <xdr:col>20</xdr:col>
      <xdr:colOff>9525</xdr:colOff>
      <xdr:row>98</xdr:row>
      <xdr:rowOff>95174</xdr:rowOff>
    </xdr:to>
    <xdr:sp macro="" textlink="">
      <xdr:nvSpPr>
        <xdr:cNvPr id="722" name="円/楕円 721"/>
        <xdr:cNvSpPr/>
      </xdr:nvSpPr>
      <xdr:spPr>
        <a:xfrm>
          <a:off x="13652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86301</xdr:rowOff>
    </xdr:from>
    <xdr:ext cx="534377" cy="259045"/>
    <xdr:sp macro="" textlink="">
      <xdr:nvSpPr>
        <xdr:cNvPr id="723" name="テキスト ボックス 722"/>
        <xdr:cNvSpPr txBox="1"/>
      </xdr:nvSpPr>
      <xdr:spPr>
        <a:xfrm>
          <a:off x="13436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116022</xdr:rowOff>
    </xdr:from>
    <xdr:to>
      <xdr:col>18</xdr:col>
      <xdr:colOff>492125</xdr:colOff>
      <xdr:row>98</xdr:row>
      <xdr:rowOff>46172</xdr:rowOff>
    </xdr:to>
    <xdr:sp macro="" textlink="">
      <xdr:nvSpPr>
        <xdr:cNvPr id="724" name="円/楕円 723"/>
        <xdr:cNvSpPr/>
      </xdr:nvSpPr>
      <xdr:spPr>
        <a:xfrm>
          <a:off x="12763500" y="16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37299</xdr:rowOff>
    </xdr:from>
    <xdr:ext cx="534377" cy="259045"/>
    <xdr:sp macro="" textlink="">
      <xdr:nvSpPr>
        <xdr:cNvPr id="725" name="テキスト ボックス 724"/>
        <xdr:cNvSpPr txBox="1"/>
      </xdr:nvSpPr>
      <xdr:spPr>
        <a:xfrm>
          <a:off x="12547111" y="168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ほぼすべての目的別歳出において</a:t>
          </a:r>
          <a:r>
            <a:rPr lang="ja-JP" altLang="ja-JP" sz="1100">
              <a:solidFill>
                <a:schemeClr val="dk1"/>
              </a:solidFill>
              <a:effectLst/>
              <a:latin typeface="+mn-lt"/>
              <a:ea typeface="+mn-ea"/>
              <a:cs typeface="+mn-cs"/>
            </a:rPr>
            <a:t>類似団体内平均値を下回っています。その中で、総務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と労働費</a:t>
          </a:r>
          <a:r>
            <a:rPr kumimoji="1" lang="ja-JP" altLang="ja-JP" sz="1100">
              <a:solidFill>
                <a:schemeClr val="dk1"/>
              </a:solidFill>
              <a:effectLst/>
              <a:latin typeface="+mn-lt"/>
              <a:ea typeface="+mn-ea"/>
              <a:cs typeface="+mn-cs"/>
            </a:rPr>
            <a:t>は類似団体平均値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います。とくに</a:t>
          </a:r>
          <a:r>
            <a:rPr lang="ja-JP" altLang="ja-JP"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費は類似団体平均値よりも</a:t>
          </a:r>
          <a:r>
            <a:rPr kumimoji="1" lang="en-US" altLang="ja-JP" sz="1100">
              <a:solidFill>
                <a:schemeClr val="dk1"/>
              </a:solidFill>
              <a:effectLst/>
              <a:latin typeface="+mn-lt"/>
              <a:ea typeface="+mn-ea"/>
              <a:cs typeface="+mn-cs"/>
            </a:rPr>
            <a:t>57,237</a:t>
          </a:r>
          <a:r>
            <a:rPr kumimoji="1" lang="ja-JP" altLang="ja-JP" sz="1100">
              <a:solidFill>
                <a:schemeClr val="dk1"/>
              </a:solidFill>
              <a:effectLst/>
              <a:latin typeface="+mn-lt"/>
              <a:ea typeface="+mn-ea"/>
              <a:cs typeface="+mn-cs"/>
            </a:rPr>
            <a:t>円上回っており対前年比でも</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％と高い伸びを示しています。これは、平成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年度からの継続事業である新庁舎建設工事が今年度で完了したため大きく増加したことによるものです。今後は、新庁舎建設事業債の元金償還が本格化するため、公債費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増加が見込まれます。必要な事業の取捨選択を適切に行い、事業費の減少を目指します。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商工費が前年度比</a:t>
          </a:r>
          <a:r>
            <a:rPr kumimoji="1" lang="en-US" altLang="ja-JP" sz="1100">
              <a:solidFill>
                <a:schemeClr val="dk1"/>
              </a:solidFill>
              <a:effectLst/>
              <a:latin typeface="+mn-lt"/>
              <a:ea typeface="+mn-ea"/>
              <a:cs typeface="+mn-cs"/>
            </a:rPr>
            <a:t>4,372</a:t>
          </a:r>
          <a:r>
            <a:rPr kumimoji="1" lang="ja-JP" altLang="en-US" sz="1100">
              <a:solidFill>
                <a:schemeClr val="dk1"/>
              </a:solidFill>
              <a:effectLst/>
              <a:latin typeface="+mn-lt"/>
              <a:ea typeface="+mn-ea"/>
              <a:cs typeface="+mn-cs"/>
            </a:rPr>
            <a:t>円減少した主な要因は、プレミアム商品券交付金の減が挙げられます。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新庁舎建設事業の財源として、財政調整基金を取り崩しましたので、実質単年度収支は赤字となりました。</a:t>
          </a:r>
          <a:endParaRPr lang="ja-JP" altLang="ja-JP" sz="1400">
            <a:effectLst/>
          </a:endParaRPr>
        </a:p>
        <a:p>
          <a:r>
            <a:rPr lang="ja-JP" altLang="ja-JP" sz="1100">
              <a:solidFill>
                <a:schemeClr val="dk1"/>
              </a:solidFill>
              <a:effectLst/>
              <a:latin typeface="+mn-lt"/>
              <a:ea typeface="+mn-ea"/>
              <a:cs typeface="+mn-cs"/>
            </a:rPr>
            <a:t>　今後は、町税や普通交付税等の一般財源の確保が厳しくなる状況で、財政調整基金の運用に頼らざるを得ないことが考えられます。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effectLst/>
              <a:latin typeface="+mn-lt"/>
              <a:ea typeface="+mn-ea"/>
              <a:cs typeface="+mn-cs"/>
            </a:rPr>
            <a:t>　連結実質赤字比率については、全会計において黒字であ</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赤字比率はありません。</a:t>
          </a:r>
          <a:endParaRPr lang="ja-JP" altLang="ja-JP" sz="1400">
            <a:effectLst/>
          </a:endParaRPr>
        </a:p>
        <a:p>
          <a:pPr fontAlgn="base"/>
          <a:r>
            <a:rPr lang="ja-JP" altLang="ja-JP" sz="1100" b="0" i="0" baseline="0">
              <a:solidFill>
                <a:schemeClr val="dk1"/>
              </a:solidFill>
              <a:effectLst/>
              <a:latin typeface="+mn-lt"/>
              <a:ea typeface="+mn-ea"/>
              <a:cs typeface="+mn-cs"/>
            </a:rPr>
            <a:t>　今後については、一般会計においても、実質収支比率同様に、普通交付税を含めた一般財源の確保が厳しい状況となる見込みであり、財政調整基金を始めとする各種基金の運用による財政運営が求められるため注視していく必要があります。</a:t>
          </a:r>
          <a:endParaRPr lang="ja-JP" altLang="ja-JP" sz="1400">
            <a:effectLst/>
          </a:endParaRPr>
        </a:p>
        <a:p>
          <a:pPr fontAlgn="base"/>
          <a:r>
            <a:rPr kumimoji="1" lang="ja-JP" altLang="ja-JP" sz="1100" b="0" i="0" baseline="0">
              <a:solidFill>
                <a:schemeClr val="dk1"/>
              </a:solidFill>
              <a:effectLst/>
              <a:latin typeface="+mn-lt"/>
              <a:ea typeface="+mn-ea"/>
              <a:cs typeface="+mn-cs"/>
            </a:rPr>
            <a:t>　また、その他の</a:t>
          </a:r>
          <a:r>
            <a:rPr kumimoji="1" lang="ja-JP" altLang="ja-JP" sz="1100">
              <a:solidFill>
                <a:schemeClr val="dk1"/>
              </a:solidFill>
              <a:effectLst/>
              <a:latin typeface="+mn-lt"/>
              <a:ea typeface="+mn-ea"/>
              <a:cs typeface="+mn-cs"/>
            </a:rPr>
            <a:t>会計においても、各々赤字決算とならないよう適切な予算編成、財政運営に努め、黒字となるよう現状維持に努めます。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youhei-yamaguchi/Desktop/&#9733;H301018&#24179;&#25104;28&#24180;&#24230;&#36001;&#25919;&#29366;&#27841;&#36039;&#26009;&#38598;&#65288;&#36861;&#21152;&#20998;&#65289;&#12398;&#20462;&#27491;&#12395;&#12388;&#12356;&#12390;/&#12304;&#36001;&#25919;&#29366;&#27841;&#36039;&#26009;&#38598;&#12305;_234419_&#38463;&#20037;&#27604;&#30010;_2016/&#12304;&#36001;&#25919;&#29366;&#27841;&#36039;&#26009;&#38598;&#12305;_234419_&#38463;&#20037;&#2760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57.2</v>
          </cell>
        </row>
        <row r="55">
          <cell r="G55" t="str">
            <v>類似団体内平均値</v>
          </cell>
          <cell r="N55">
            <v>20.2</v>
          </cell>
        </row>
        <row r="57">
          <cell r="N57">
            <v>54.5</v>
          </cell>
        </row>
        <row r="72">
          <cell r="K72" t="str">
            <v>H24</v>
          </cell>
          <cell r="L72" t="str">
            <v>H25</v>
          </cell>
          <cell r="M72" t="str">
            <v>H26</v>
          </cell>
          <cell r="N72" t="str">
            <v>H27</v>
          </cell>
          <cell r="O72" t="str">
            <v>H28</v>
          </cell>
        </row>
        <row r="73">
          <cell r="G73" t="str">
            <v>当該団体値</v>
          </cell>
          <cell r="O73">
            <v>30.1</v>
          </cell>
        </row>
        <row r="75">
          <cell r="K75">
            <v>2.5</v>
          </cell>
          <cell r="L75">
            <v>1</v>
          </cell>
          <cell r="M75">
            <v>0</v>
          </cell>
          <cell r="N75">
            <v>-0.7</v>
          </cell>
          <cell r="O75">
            <v>0</v>
          </cell>
        </row>
        <row r="77">
          <cell r="G77" t="str">
            <v>類似団体内平均値</v>
          </cell>
          <cell r="K77">
            <v>30.7</v>
          </cell>
          <cell r="L77">
            <v>22.3</v>
          </cell>
          <cell r="M77">
            <v>20.3</v>
          </cell>
          <cell r="N77">
            <v>20.2</v>
          </cell>
          <cell r="O77">
            <v>15.5</v>
          </cell>
        </row>
        <row r="79">
          <cell r="K79">
            <v>9.1999999999999993</v>
          </cell>
          <cell r="L79">
            <v>8.5</v>
          </cell>
          <cell r="M79">
            <v>7.7</v>
          </cell>
          <cell r="N79">
            <v>7.1</v>
          </cell>
          <cell r="O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11052103</v>
      </c>
      <c r="BO4" s="411"/>
      <c r="BP4" s="411"/>
      <c r="BQ4" s="411"/>
      <c r="BR4" s="411"/>
      <c r="BS4" s="411"/>
      <c r="BT4" s="411"/>
      <c r="BU4" s="412"/>
      <c r="BV4" s="410">
        <v>10483691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10696923</v>
      </c>
      <c r="BO5" s="416"/>
      <c r="BP5" s="416"/>
      <c r="BQ5" s="416"/>
      <c r="BR5" s="416"/>
      <c r="BS5" s="416"/>
      <c r="BT5" s="416"/>
      <c r="BU5" s="417"/>
      <c r="BV5" s="415">
        <v>9831682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82.5</v>
      </c>
      <c r="CU5" s="386"/>
      <c r="CV5" s="386"/>
      <c r="CW5" s="386"/>
      <c r="CX5" s="386"/>
      <c r="CY5" s="386"/>
      <c r="CZ5" s="386"/>
      <c r="DA5" s="387"/>
      <c r="DB5" s="385">
        <v>81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355180</v>
      </c>
      <c r="BO6" s="416"/>
      <c r="BP6" s="416"/>
      <c r="BQ6" s="416"/>
      <c r="BR6" s="416"/>
      <c r="BS6" s="416"/>
      <c r="BT6" s="416"/>
      <c r="BU6" s="417"/>
      <c r="BV6" s="415">
        <v>652009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88.7</v>
      </c>
      <c r="CU6" s="562"/>
      <c r="CV6" s="562"/>
      <c r="CW6" s="562"/>
      <c r="CX6" s="562"/>
      <c r="CY6" s="562"/>
      <c r="CZ6" s="562"/>
      <c r="DA6" s="563"/>
      <c r="DB6" s="561">
        <v>87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13736</v>
      </c>
      <c r="BO7" s="416"/>
      <c r="BP7" s="416"/>
      <c r="BQ7" s="416"/>
      <c r="BR7" s="416"/>
      <c r="BS7" s="416"/>
      <c r="BT7" s="416"/>
      <c r="BU7" s="417"/>
      <c r="BV7" s="415">
        <v>73807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5652763</v>
      </c>
      <c r="CU7" s="416"/>
      <c r="CV7" s="416"/>
      <c r="CW7" s="416"/>
      <c r="CX7" s="416"/>
      <c r="CY7" s="416"/>
      <c r="CZ7" s="416"/>
      <c r="DA7" s="417"/>
      <c r="DB7" s="415">
        <v>5611762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341444</v>
      </c>
      <c r="BO8" s="416"/>
      <c r="BP8" s="416"/>
      <c r="BQ8" s="416"/>
      <c r="BR8" s="416"/>
      <c r="BS8" s="416"/>
      <c r="BT8" s="416"/>
      <c r="BU8" s="417"/>
      <c r="BV8" s="415">
        <v>578202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0.83</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27747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-236758</v>
      </c>
      <c r="BO9" s="416"/>
      <c r="BP9" s="416"/>
      <c r="BQ9" s="416"/>
      <c r="BR9" s="416"/>
      <c r="BS9" s="416"/>
      <c r="BT9" s="416"/>
      <c r="BU9" s="417"/>
      <c r="BV9" s="415">
        <v>-16742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7.4</v>
      </c>
      <c r="CU9" s="386"/>
      <c r="CV9" s="386"/>
      <c r="CW9" s="386"/>
      <c r="CX9" s="386"/>
      <c r="CY9" s="386"/>
      <c r="CZ9" s="386"/>
      <c r="DA9" s="387"/>
      <c r="DB9" s="385">
        <v>5.7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25466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292303</v>
      </c>
      <c r="BO10" s="416"/>
      <c r="BP10" s="416"/>
      <c r="BQ10" s="416"/>
      <c r="BR10" s="416"/>
      <c r="BS10" s="416"/>
      <c r="BT10" s="416"/>
      <c r="BU10" s="417"/>
      <c r="BV10" s="415">
        <v>72449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28596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473089</v>
      </c>
      <c r="BO12" s="416"/>
      <c r="BP12" s="416"/>
      <c r="BQ12" s="416"/>
      <c r="BR12" s="416"/>
      <c r="BS12" s="416"/>
      <c r="BT12" s="416"/>
      <c r="BU12" s="417"/>
      <c r="BV12" s="415">
        <v>201470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28297</v>
      </c>
      <c r="S13" s="517"/>
      <c r="T13" s="517"/>
      <c r="U13" s="517"/>
      <c r="V13" s="518"/>
      <c r="W13" s="504" t="s">
        <v>124</v>
      </c>
      <c r="X13" s="428"/>
      <c r="Y13" s="428"/>
      <c r="Z13" s="428"/>
      <c r="AA13" s="428"/>
      <c r="AB13" s="429"/>
      <c r="AC13" s="391">
        <v>410</v>
      </c>
      <c r="AD13" s="392"/>
      <c r="AE13" s="392"/>
      <c r="AF13" s="392"/>
      <c r="AG13" s="393"/>
      <c r="AH13" s="391">
        <v>388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-417544</v>
      </c>
      <c r="BO13" s="416"/>
      <c r="BP13" s="416"/>
      <c r="BQ13" s="416"/>
      <c r="BR13" s="416"/>
      <c r="BS13" s="416"/>
      <c r="BT13" s="416"/>
      <c r="BU13" s="417"/>
      <c r="BV13" s="415">
        <v>-145763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28231</v>
      </c>
      <c r="S14" s="517"/>
      <c r="T14" s="517"/>
      <c r="U14" s="517"/>
      <c r="V14" s="518"/>
      <c r="W14" s="519"/>
      <c r="X14" s="431"/>
      <c r="Y14" s="431"/>
      <c r="Z14" s="431"/>
      <c r="AA14" s="431"/>
      <c r="AB14" s="432"/>
      <c r="AC14" s="509">
        <v>3.2</v>
      </c>
      <c r="AD14" s="510"/>
      <c r="AE14" s="510"/>
      <c r="AF14" s="510"/>
      <c r="AG14" s="511"/>
      <c r="AH14" s="509">
        <v>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30.1</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27977</v>
      </c>
      <c r="S15" s="517"/>
      <c r="T15" s="517"/>
      <c r="U15" s="517"/>
      <c r="V15" s="518"/>
      <c r="W15" s="504" t="s">
        <v>131</v>
      </c>
      <c r="X15" s="428"/>
      <c r="Y15" s="428"/>
      <c r="Z15" s="428"/>
      <c r="AA15" s="428"/>
      <c r="AB15" s="429"/>
      <c r="AC15" s="391">
        <v>4710</v>
      </c>
      <c r="AD15" s="392"/>
      <c r="AE15" s="392"/>
      <c r="AF15" s="392"/>
      <c r="AG15" s="393"/>
      <c r="AH15" s="391">
        <v>4347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3506184</v>
      </c>
      <c r="BO15" s="411"/>
      <c r="BP15" s="411"/>
      <c r="BQ15" s="411"/>
      <c r="BR15" s="411"/>
      <c r="BS15" s="411"/>
      <c r="BT15" s="411"/>
      <c r="BU15" s="412"/>
      <c r="BV15" s="410">
        <v>3544774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36.5</v>
      </c>
      <c r="AD16" s="510"/>
      <c r="AE16" s="510"/>
      <c r="AF16" s="510"/>
      <c r="AG16" s="511"/>
      <c r="AH16" s="509">
        <v>36.4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4272714</v>
      </c>
      <c r="BO16" s="416"/>
      <c r="BP16" s="416"/>
      <c r="BQ16" s="416"/>
      <c r="BR16" s="416"/>
      <c r="BS16" s="416"/>
      <c r="BT16" s="416"/>
      <c r="BU16" s="417"/>
      <c r="BV16" s="415">
        <v>4226119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7790</v>
      </c>
      <c r="AD17" s="392"/>
      <c r="AE17" s="392"/>
      <c r="AF17" s="392"/>
      <c r="AG17" s="393"/>
      <c r="AH17" s="391">
        <v>7219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4491176</v>
      </c>
      <c r="BO17" s="416"/>
      <c r="BP17" s="416"/>
      <c r="BQ17" s="416"/>
      <c r="BR17" s="416"/>
      <c r="BS17" s="416"/>
      <c r="BT17" s="416"/>
      <c r="BU17" s="417"/>
      <c r="BV17" s="415">
        <v>4542101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23.8</v>
      </c>
      <c r="M18" s="480"/>
      <c r="N18" s="480"/>
      <c r="O18" s="480"/>
      <c r="P18" s="480"/>
      <c r="Q18" s="480"/>
      <c r="R18" s="481"/>
      <c r="S18" s="481"/>
      <c r="T18" s="481"/>
      <c r="U18" s="481"/>
      <c r="V18" s="482"/>
      <c r="W18" s="496"/>
      <c r="X18" s="497"/>
      <c r="Y18" s="497"/>
      <c r="Z18" s="497"/>
      <c r="AA18" s="497"/>
      <c r="AB18" s="505"/>
      <c r="AC18" s="379">
        <v>60.3</v>
      </c>
      <c r="AD18" s="380"/>
      <c r="AE18" s="380"/>
      <c r="AF18" s="380"/>
      <c r="AG18" s="483"/>
      <c r="AH18" s="379">
        <v>60.4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4713723</v>
      </c>
      <c r="BO18" s="416"/>
      <c r="BP18" s="416"/>
      <c r="BQ18" s="416"/>
      <c r="BR18" s="416"/>
      <c r="BS18" s="416"/>
      <c r="BT18" s="416"/>
      <c r="BU18" s="417"/>
      <c r="BV18" s="415">
        <v>4539291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1166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7172786</v>
      </c>
      <c r="BO19" s="416"/>
      <c r="BP19" s="416"/>
      <c r="BQ19" s="416"/>
      <c r="BR19" s="416"/>
      <c r="BS19" s="416"/>
      <c r="BT19" s="416"/>
      <c r="BU19" s="417"/>
      <c r="BV19" s="415">
        <v>6925162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9627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9029842</v>
      </c>
      <c r="BO23" s="416"/>
      <c r="BP23" s="416"/>
      <c r="BQ23" s="416"/>
      <c r="BR23" s="416"/>
      <c r="BS23" s="416"/>
      <c r="BT23" s="416"/>
      <c r="BU23" s="417"/>
      <c r="BV23" s="415">
        <v>7848562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8120</v>
      </c>
      <c r="R24" s="392"/>
      <c r="S24" s="392"/>
      <c r="T24" s="392"/>
      <c r="U24" s="392"/>
      <c r="V24" s="393"/>
      <c r="W24" s="457"/>
      <c r="X24" s="448"/>
      <c r="Y24" s="449"/>
      <c r="Z24" s="388" t="s">
        <v>155</v>
      </c>
      <c r="AA24" s="389"/>
      <c r="AB24" s="389"/>
      <c r="AC24" s="389"/>
      <c r="AD24" s="389"/>
      <c r="AE24" s="389"/>
      <c r="AF24" s="389"/>
      <c r="AG24" s="390"/>
      <c r="AH24" s="391">
        <v>178</v>
      </c>
      <c r="AI24" s="392"/>
      <c r="AJ24" s="392"/>
      <c r="AK24" s="392"/>
      <c r="AL24" s="393"/>
      <c r="AM24" s="391">
        <v>502316</v>
      </c>
      <c r="AN24" s="392"/>
      <c r="AO24" s="392"/>
      <c r="AP24" s="392"/>
      <c r="AQ24" s="392"/>
      <c r="AR24" s="393"/>
      <c r="AS24" s="391">
        <v>2822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4874637</v>
      </c>
      <c r="BO24" s="416"/>
      <c r="BP24" s="416"/>
      <c r="BQ24" s="416"/>
      <c r="BR24" s="416"/>
      <c r="BS24" s="416"/>
      <c r="BT24" s="416"/>
      <c r="BU24" s="417"/>
      <c r="BV24" s="415">
        <v>4741712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6430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187203</v>
      </c>
      <c r="BO25" s="411"/>
      <c r="BP25" s="411"/>
      <c r="BQ25" s="411"/>
      <c r="BR25" s="411"/>
      <c r="BS25" s="411"/>
      <c r="BT25" s="411"/>
      <c r="BU25" s="412"/>
      <c r="BV25" s="410">
        <v>246275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5930</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8764</v>
      </c>
      <c r="AN26" s="392"/>
      <c r="AO26" s="392"/>
      <c r="AP26" s="392"/>
      <c r="AQ26" s="392"/>
      <c r="AR26" s="393"/>
      <c r="AS26" s="391">
        <v>2191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3460</v>
      </c>
      <c r="R27" s="392"/>
      <c r="S27" s="392"/>
      <c r="T27" s="392"/>
      <c r="U27" s="392"/>
      <c r="V27" s="393"/>
      <c r="W27" s="457"/>
      <c r="X27" s="448"/>
      <c r="Y27" s="449"/>
      <c r="Z27" s="388" t="s">
        <v>164</v>
      </c>
      <c r="AA27" s="389"/>
      <c r="AB27" s="389"/>
      <c r="AC27" s="389"/>
      <c r="AD27" s="389"/>
      <c r="AE27" s="389"/>
      <c r="AF27" s="389"/>
      <c r="AG27" s="390"/>
      <c r="AH27" s="391">
        <v>8</v>
      </c>
      <c r="AI27" s="392"/>
      <c r="AJ27" s="392"/>
      <c r="AK27" s="392"/>
      <c r="AL27" s="393"/>
      <c r="AM27" s="391">
        <v>20032</v>
      </c>
      <c r="AN27" s="392"/>
      <c r="AO27" s="392"/>
      <c r="AP27" s="392"/>
      <c r="AQ27" s="392"/>
      <c r="AR27" s="393"/>
      <c r="AS27" s="391">
        <v>2504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499078</v>
      </c>
      <c r="BO27" s="419"/>
      <c r="BP27" s="419"/>
      <c r="BQ27" s="419"/>
      <c r="BR27" s="419"/>
      <c r="BS27" s="419"/>
      <c r="BT27" s="419"/>
      <c r="BU27" s="420"/>
      <c r="BV27" s="418">
        <v>498864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2660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2487679</v>
      </c>
      <c r="BO28" s="411"/>
      <c r="BP28" s="411"/>
      <c r="BQ28" s="411"/>
      <c r="BR28" s="411"/>
      <c r="BS28" s="411"/>
      <c r="BT28" s="411"/>
      <c r="BU28" s="412"/>
      <c r="BV28" s="410">
        <v>2668465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2370</v>
      </c>
      <c r="R29" s="392"/>
      <c r="S29" s="392"/>
      <c r="T29" s="392"/>
      <c r="U29" s="392"/>
      <c r="V29" s="393"/>
      <c r="W29" s="458"/>
      <c r="X29" s="459"/>
      <c r="Y29" s="460"/>
      <c r="Z29" s="388" t="s">
        <v>171</v>
      </c>
      <c r="AA29" s="389"/>
      <c r="AB29" s="389"/>
      <c r="AC29" s="389"/>
      <c r="AD29" s="389"/>
      <c r="AE29" s="389"/>
      <c r="AF29" s="389"/>
      <c r="AG29" s="390"/>
      <c r="AH29" s="391">
        <v>186</v>
      </c>
      <c r="AI29" s="392"/>
      <c r="AJ29" s="392"/>
      <c r="AK29" s="392"/>
      <c r="AL29" s="393"/>
      <c r="AM29" s="391">
        <v>522348</v>
      </c>
      <c r="AN29" s="392"/>
      <c r="AO29" s="392"/>
      <c r="AP29" s="392"/>
      <c r="AQ29" s="392"/>
      <c r="AR29" s="393"/>
      <c r="AS29" s="391">
        <v>2808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323</v>
      </c>
      <c r="BO29" s="416"/>
      <c r="BP29" s="416"/>
      <c r="BQ29" s="416"/>
      <c r="BR29" s="416"/>
      <c r="BS29" s="416"/>
      <c r="BT29" s="416"/>
      <c r="BU29" s="417"/>
      <c r="BV29" s="415">
        <v>323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32491</v>
      </c>
      <c r="BO30" s="419"/>
      <c r="BP30" s="419"/>
      <c r="BQ30" s="419"/>
      <c r="BR30" s="419"/>
      <c r="BS30" s="419"/>
      <c r="BT30" s="419"/>
      <c r="BU30" s="420"/>
      <c r="BV30" s="418">
        <v>512126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知多中部広域事務組合（一般会計）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知多中部広域事務組合（消防指令センター特別会計）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東部知多衛生組合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愛知県後期高齢者医療広域連合（一般会計）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愛知県後期高齢者医療広域連合（後期高齢者医療特別会計）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19.77</v>
      </c>
      <c r="G34" s="33">
        <v>18.96</v>
      </c>
      <c r="H34" s="33">
        <v>19.03</v>
      </c>
      <c r="I34" s="33">
        <v>18.690000000000001</v>
      </c>
      <c r="J34" s="34">
        <v>19.36</v>
      </c>
      <c r="K34" s="22"/>
      <c r="L34" s="22"/>
      <c r="M34" s="22"/>
      <c r="N34" s="22"/>
      <c r="O34" s="22"/>
      <c r="P34" s="22"/>
    </row>
    <row r="35" spans="1:16" ht="39" customHeight="1">
      <c r="A35" s="22"/>
      <c r="B35" s="35"/>
      <c r="C35" s="1178" t="s">
        <v>526</v>
      </c>
      <c r="D35" s="1179"/>
      <c r="E35" s="1180"/>
      <c r="F35" s="36">
        <v>7.59</v>
      </c>
      <c r="G35" s="37">
        <v>8.5399999999999991</v>
      </c>
      <c r="H35" s="37">
        <v>10.97</v>
      </c>
      <c r="I35" s="37">
        <v>10.3</v>
      </c>
      <c r="J35" s="38">
        <v>6.04</v>
      </c>
      <c r="K35" s="22"/>
      <c r="L35" s="22"/>
      <c r="M35" s="22"/>
      <c r="N35" s="22"/>
      <c r="O35" s="22"/>
      <c r="P35" s="22"/>
    </row>
    <row r="36" spans="1:16" ht="39" customHeight="1">
      <c r="A36" s="22"/>
      <c r="B36" s="35"/>
      <c r="C36" s="1178" t="s">
        <v>527</v>
      </c>
      <c r="D36" s="1179"/>
      <c r="E36" s="1180"/>
      <c r="F36" s="36">
        <v>5.9</v>
      </c>
      <c r="G36" s="37">
        <v>5.58</v>
      </c>
      <c r="H36" s="37">
        <v>5.0999999999999996</v>
      </c>
      <c r="I36" s="37">
        <v>3.81</v>
      </c>
      <c r="J36" s="38">
        <v>3.7</v>
      </c>
      <c r="K36" s="22"/>
      <c r="L36" s="22"/>
      <c r="M36" s="22"/>
      <c r="N36" s="22"/>
      <c r="O36" s="22"/>
      <c r="P36" s="22"/>
    </row>
    <row r="37" spans="1:16" ht="39" customHeight="1">
      <c r="A37" s="22"/>
      <c r="B37" s="35"/>
      <c r="C37" s="1178" t="s">
        <v>528</v>
      </c>
      <c r="D37" s="1179"/>
      <c r="E37" s="1180"/>
      <c r="F37" s="36">
        <v>1.08</v>
      </c>
      <c r="G37" s="37">
        <v>2.1</v>
      </c>
      <c r="H37" s="37">
        <v>0.28000000000000003</v>
      </c>
      <c r="I37" s="37">
        <v>2.08</v>
      </c>
      <c r="J37" s="38">
        <v>3.02</v>
      </c>
      <c r="K37" s="22"/>
      <c r="L37" s="22"/>
      <c r="M37" s="22"/>
      <c r="N37" s="22"/>
      <c r="O37" s="22"/>
      <c r="P37" s="22"/>
    </row>
    <row r="38" spans="1:16" ht="39" customHeight="1">
      <c r="A38" s="22"/>
      <c r="B38" s="35"/>
      <c r="C38" s="1178" t="s">
        <v>529</v>
      </c>
      <c r="D38" s="1179"/>
      <c r="E38" s="1180"/>
      <c r="F38" s="36">
        <v>0.19</v>
      </c>
      <c r="G38" s="37">
        <v>0.16</v>
      </c>
      <c r="H38" s="37">
        <v>0.65</v>
      </c>
      <c r="I38" s="37">
        <v>0.34</v>
      </c>
      <c r="J38" s="38">
        <v>0.36</v>
      </c>
      <c r="K38" s="22"/>
      <c r="L38" s="22"/>
      <c r="M38" s="22"/>
      <c r="N38" s="22"/>
      <c r="O38" s="22"/>
      <c r="P38" s="22"/>
    </row>
    <row r="39" spans="1:16" ht="39" customHeight="1">
      <c r="A39" s="22"/>
      <c r="B39" s="35"/>
      <c r="C39" s="1178" t="s">
        <v>530</v>
      </c>
      <c r="D39" s="1179"/>
      <c r="E39" s="1180"/>
      <c r="F39" s="36">
        <v>0.03</v>
      </c>
      <c r="G39" s="37">
        <v>0.04</v>
      </c>
      <c r="H39" s="37">
        <v>0.06</v>
      </c>
      <c r="I39" s="37">
        <v>0.11</v>
      </c>
      <c r="J39" s="38">
        <v>0.11</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456</v>
      </c>
      <c r="L45" s="60">
        <v>379</v>
      </c>
      <c r="M45" s="60">
        <v>361</v>
      </c>
      <c r="N45" s="60">
        <v>394</v>
      </c>
      <c r="O45" s="61">
        <v>534</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273</v>
      </c>
      <c r="L48" s="64">
        <v>275</v>
      </c>
      <c r="M48" s="64">
        <v>291</v>
      </c>
      <c r="N48" s="64">
        <v>271</v>
      </c>
      <c r="O48" s="65">
        <v>286</v>
      </c>
      <c r="P48" s="48"/>
      <c r="Q48" s="48"/>
      <c r="R48" s="48"/>
      <c r="S48" s="48"/>
      <c r="T48" s="48"/>
      <c r="U48" s="48"/>
    </row>
    <row r="49" spans="1:21" ht="30.75" customHeight="1">
      <c r="A49" s="48"/>
      <c r="B49" s="1196"/>
      <c r="C49" s="1197"/>
      <c r="D49" s="62"/>
      <c r="E49" s="1188" t="s">
        <v>16</v>
      </c>
      <c r="F49" s="1188"/>
      <c r="G49" s="1188"/>
      <c r="H49" s="1188"/>
      <c r="I49" s="1188"/>
      <c r="J49" s="1189"/>
      <c r="K49" s="63">
        <v>26</v>
      </c>
      <c r="L49" s="64">
        <v>27</v>
      </c>
      <c r="M49" s="64">
        <v>26</v>
      </c>
      <c r="N49" s="64">
        <v>20</v>
      </c>
      <c r="O49" s="65">
        <v>20</v>
      </c>
      <c r="P49" s="48"/>
      <c r="Q49" s="48"/>
      <c r="R49" s="48"/>
      <c r="S49" s="48"/>
      <c r="T49" s="48"/>
      <c r="U49" s="48"/>
    </row>
    <row r="50" spans="1:21" ht="30.75" customHeight="1">
      <c r="A50" s="48"/>
      <c r="B50" s="1196"/>
      <c r="C50" s="1197"/>
      <c r="D50" s="62"/>
      <c r="E50" s="1188" t="s">
        <v>17</v>
      </c>
      <c r="F50" s="1188"/>
      <c r="G50" s="1188"/>
      <c r="H50" s="1188"/>
      <c r="I50" s="1188"/>
      <c r="J50" s="1189"/>
      <c r="K50" s="63">
        <v>37</v>
      </c>
      <c r="L50" s="64">
        <v>37</v>
      </c>
      <c r="M50" s="64">
        <v>37</v>
      </c>
      <c r="N50" s="64">
        <v>37</v>
      </c>
      <c r="O50" s="65">
        <v>37</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720</v>
      </c>
      <c r="L52" s="64">
        <v>738</v>
      </c>
      <c r="M52" s="64">
        <v>766</v>
      </c>
      <c r="N52" s="64">
        <v>760</v>
      </c>
      <c r="O52" s="65">
        <v>782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72</v>
      </c>
      <c r="L53" s="69">
        <v>-20</v>
      </c>
      <c r="M53" s="69">
        <v>-51</v>
      </c>
      <c r="N53" s="69">
        <v>-38</v>
      </c>
      <c r="O53" s="70">
        <v>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5068</v>
      </c>
      <c r="J41" s="83">
        <v>5446</v>
      </c>
      <c r="K41" s="83">
        <v>6633</v>
      </c>
      <c r="L41" s="83">
        <v>7849</v>
      </c>
      <c r="M41" s="84">
        <v>9030</v>
      </c>
    </row>
    <row r="42" spans="2:13" ht="27.75" customHeight="1">
      <c r="B42" s="1204"/>
      <c r="C42" s="1205"/>
      <c r="D42" s="85"/>
      <c r="E42" s="1208" t="s">
        <v>26</v>
      </c>
      <c r="F42" s="1208"/>
      <c r="G42" s="1208"/>
      <c r="H42" s="1209"/>
      <c r="I42" s="86">
        <v>331</v>
      </c>
      <c r="J42" s="87">
        <v>294</v>
      </c>
      <c r="K42" s="87">
        <v>258</v>
      </c>
      <c r="L42" s="87">
        <v>221</v>
      </c>
      <c r="M42" s="88">
        <v>184</v>
      </c>
    </row>
    <row r="43" spans="2:13" ht="27.75" customHeight="1">
      <c r="B43" s="1204"/>
      <c r="C43" s="1205"/>
      <c r="D43" s="85"/>
      <c r="E43" s="1208" t="s">
        <v>27</v>
      </c>
      <c r="F43" s="1208"/>
      <c r="G43" s="1208"/>
      <c r="H43" s="1209"/>
      <c r="I43" s="86">
        <v>4286</v>
      </c>
      <c r="J43" s="87">
        <v>4022</v>
      </c>
      <c r="K43" s="87">
        <v>3908</v>
      </c>
      <c r="L43" s="87">
        <v>3625</v>
      </c>
      <c r="M43" s="88">
        <v>3387</v>
      </c>
    </row>
    <row r="44" spans="2:13" ht="27.75" customHeight="1">
      <c r="B44" s="1204"/>
      <c r="C44" s="1205"/>
      <c r="D44" s="85"/>
      <c r="E44" s="1208" t="s">
        <v>28</v>
      </c>
      <c r="F44" s="1208"/>
      <c r="G44" s="1208"/>
      <c r="H44" s="1209"/>
      <c r="I44" s="86">
        <v>131</v>
      </c>
      <c r="J44" s="87">
        <v>154</v>
      </c>
      <c r="K44" s="87">
        <v>201</v>
      </c>
      <c r="L44" s="87">
        <v>181</v>
      </c>
      <c r="M44" s="88">
        <v>223</v>
      </c>
    </row>
    <row r="45" spans="2:13" ht="27.75" customHeight="1">
      <c r="B45" s="1204"/>
      <c r="C45" s="1205"/>
      <c r="D45" s="85"/>
      <c r="E45" s="1208" t="s">
        <v>29</v>
      </c>
      <c r="F45" s="1208"/>
      <c r="G45" s="1208"/>
      <c r="H45" s="1209"/>
      <c r="I45" s="86">
        <v>1480</v>
      </c>
      <c r="J45" s="87">
        <v>1683</v>
      </c>
      <c r="K45" s="87">
        <v>1603</v>
      </c>
      <c r="L45" s="87">
        <v>1508</v>
      </c>
      <c r="M45" s="88">
        <v>1539</v>
      </c>
    </row>
    <row r="46" spans="2:13" ht="27.75" customHeight="1">
      <c r="B46" s="1204"/>
      <c r="C46" s="1205"/>
      <c r="D46" s="89"/>
      <c r="E46" s="1208" t="s">
        <v>30</v>
      </c>
      <c r="F46" s="1208"/>
      <c r="G46" s="1208"/>
      <c r="H46" s="1209"/>
      <c r="I46" s="86">
        <v>1</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3464</v>
      </c>
      <c r="J50" s="87">
        <v>3807</v>
      </c>
      <c r="K50" s="87">
        <v>4094</v>
      </c>
      <c r="L50" s="87">
        <v>3522</v>
      </c>
      <c r="M50" s="88">
        <v>2884</v>
      </c>
    </row>
    <row r="51" spans="2:13" ht="27.75" customHeight="1">
      <c r="B51" s="1204"/>
      <c r="C51" s="1205"/>
      <c r="D51" s="85"/>
      <c r="E51" s="1208" t="s">
        <v>36</v>
      </c>
      <c r="F51" s="1208"/>
      <c r="G51" s="1208"/>
      <c r="H51" s="1209"/>
      <c r="I51" s="86">
        <v>3278</v>
      </c>
      <c r="J51" s="87">
        <v>3329</v>
      </c>
      <c r="K51" s="87">
        <v>3086</v>
      </c>
      <c r="L51" s="87">
        <v>2946</v>
      </c>
      <c r="M51" s="88">
        <v>2791</v>
      </c>
    </row>
    <row r="52" spans="2:13" ht="27.75" customHeight="1">
      <c r="B52" s="1206"/>
      <c r="C52" s="1207"/>
      <c r="D52" s="85"/>
      <c r="E52" s="1208" t="s">
        <v>37</v>
      </c>
      <c r="F52" s="1208"/>
      <c r="G52" s="1208"/>
      <c r="H52" s="1209"/>
      <c r="I52" s="86">
        <v>6822</v>
      </c>
      <c r="J52" s="87">
        <v>7075</v>
      </c>
      <c r="K52" s="87">
        <v>7132</v>
      </c>
      <c r="L52" s="87">
        <v>7146</v>
      </c>
      <c r="M52" s="88">
        <v>7150</v>
      </c>
    </row>
    <row r="53" spans="2:13" ht="27.75" customHeight="1" thickBot="1">
      <c r="B53" s="1210" t="s">
        <v>21</v>
      </c>
      <c r="C53" s="1211"/>
      <c r="D53" s="92"/>
      <c r="E53" s="1212" t="s">
        <v>38</v>
      </c>
      <c r="F53" s="1212"/>
      <c r="G53" s="1212"/>
      <c r="H53" s="1213"/>
      <c r="I53" s="93">
        <v>-2268</v>
      </c>
      <c r="J53" s="94">
        <v>-2614</v>
      </c>
      <c r="K53" s="94">
        <v>-1709</v>
      </c>
      <c r="L53" s="94">
        <v>-230</v>
      </c>
      <c r="M53" s="95">
        <v>1538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1" t="s">
        <v>557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551</v>
      </c>
      <c r="H51" s="1234"/>
      <c r="I51" s="1239" t="s">
        <v>552</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558</v>
      </c>
      <c r="J53" s="1243"/>
      <c r="K53" s="1244"/>
      <c r="L53" s="1244"/>
      <c r="M53" s="1244"/>
      <c r="N53" s="1246">
        <v>57.2</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553</v>
      </c>
      <c r="H55" s="1248"/>
      <c r="I55" s="1243" t="s">
        <v>552</v>
      </c>
      <c r="J55" s="1243"/>
      <c r="K55" s="1241"/>
      <c r="L55" s="1241"/>
      <c r="M55" s="1241"/>
      <c r="N55" s="1242">
        <v>20.2</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558</v>
      </c>
      <c r="J57" s="1253"/>
      <c r="K57" s="1244"/>
      <c r="L57" s="1244"/>
      <c r="M57" s="1244"/>
      <c r="N57" s="1246">
        <v>54.5</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1" t="s">
        <v>559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551</v>
      </c>
      <c r="H73" s="1234"/>
      <c r="I73" s="1239" t="s">
        <v>552</v>
      </c>
      <c r="J73" s="1239"/>
      <c r="K73" s="1254"/>
      <c r="L73" s="1254"/>
      <c r="M73" s="1242"/>
      <c r="N73" s="1242"/>
      <c r="O73" s="1242">
        <v>30.1</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556</v>
      </c>
      <c r="J75" s="1243"/>
      <c r="K75" s="1246">
        <v>2.5</v>
      </c>
      <c r="L75" s="1246">
        <v>1</v>
      </c>
      <c r="M75" s="1246">
        <v>0</v>
      </c>
      <c r="N75" s="1246">
        <v>-0.7</v>
      </c>
      <c r="O75" s="1246">
        <v>0</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553</v>
      </c>
      <c r="H77" s="1248"/>
      <c r="I77" s="1243" t="s">
        <v>552</v>
      </c>
      <c r="J77" s="1243"/>
      <c r="K77" s="1254">
        <v>30.7</v>
      </c>
      <c r="L77" s="1254">
        <v>22.3</v>
      </c>
      <c r="M77" s="1242">
        <v>20.3</v>
      </c>
      <c r="N77" s="1242">
        <v>20.2</v>
      </c>
      <c r="O77" s="1242">
        <v>15.5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556</v>
      </c>
      <c r="J79" s="1253"/>
      <c r="K79" s="1256">
        <v>9.1999999999999993</v>
      </c>
      <c r="L79" s="1256">
        <v>8.5</v>
      </c>
      <c r="M79" s="1256">
        <v>7.7</v>
      </c>
      <c r="N79" s="1256">
        <v>7.1</v>
      </c>
      <c r="O79" s="1256">
        <v>6.6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36684</v>
      </c>
      <c r="E3" s="118"/>
      <c r="F3" s="119">
        <v>46819</v>
      </c>
      <c r="G3" s="120"/>
      <c r="H3" s="121"/>
    </row>
    <row r="4" spans="1:8">
      <c r="A4" s="122"/>
      <c r="B4" s="123"/>
      <c r="C4" s="124"/>
      <c r="D4" s="125">
        <v>34072</v>
      </c>
      <c r="E4" s="126"/>
      <c r="F4" s="127">
        <v>24121</v>
      </c>
      <c r="G4" s="128"/>
      <c r="H4" s="129"/>
    </row>
    <row r="5" spans="1:8">
      <c r="A5" s="110" t="s">
        <v>512</v>
      </c>
      <c r="B5" s="115"/>
      <c r="C5" s="116"/>
      <c r="D5" s="117">
        <v>21620</v>
      </c>
      <c r="E5" s="118"/>
      <c r="F5" s="119">
        <v>53270</v>
      </c>
      <c r="G5" s="120"/>
      <c r="H5" s="121"/>
    </row>
    <row r="6" spans="1:8">
      <c r="A6" s="122"/>
      <c r="B6" s="123"/>
      <c r="C6" s="124"/>
      <c r="D6" s="125">
        <v>17500</v>
      </c>
      <c r="E6" s="126"/>
      <c r="F6" s="127">
        <v>24316</v>
      </c>
      <c r="G6" s="128"/>
      <c r="H6" s="129"/>
    </row>
    <row r="7" spans="1:8">
      <c r="A7" s="110" t="s">
        <v>513</v>
      </c>
      <c r="B7" s="115"/>
      <c r="C7" s="116"/>
      <c r="D7" s="117">
        <v>65135</v>
      </c>
      <c r="E7" s="118"/>
      <c r="F7" s="119">
        <v>53292</v>
      </c>
      <c r="G7" s="120"/>
      <c r="H7" s="121"/>
    </row>
    <row r="8" spans="1:8">
      <c r="A8" s="122"/>
      <c r="B8" s="123"/>
      <c r="C8" s="124"/>
      <c r="D8" s="125">
        <v>37682</v>
      </c>
      <c r="E8" s="126"/>
      <c r="F8" s="127">
        <v>28900</v>
      </c>
      <c r="G8" s="128"/>
      <c r="H8" s="129"/>
    </row>
    <row r="9" spans="1:8">
      <c r="A9" s="110" t="s">
        <v>514</v>
      </c>
      <c r="B9" s="115"/>
      <c r="C9" s="116"/>
      <c r="D9" s="117">
        <v>87582</v>
      </c>
      <c r="E9" s="118"/>
      <c r="F9" s="119">
        <v>56894</v>
      </c>
      <c r="G9" s="120"/>
      <c r="H9" s="121"/>
    </row>
    <row r="10" spans="1:8">
      <c r="A10" s="122"/>
      <c r="B10" s="123"/>
      <c r="C10" s="124"/>
      <c r="D10" s="125">
        <v>79085</v>
      </c>
      <c r="E10" s="126"/>
      <c r="F10" s="127">
        <v>32548</v>
      </c>
      <c r="G10" s="128"/>
      <c r="H10" s="129"/>
    </row>
    <row r="11" spans="1:8">
      <c r="A11" s="110" t="s">
        <v>515</v>
      </c>
      <c r="B11" s="115"/>
      <c r="C11" s="116"/>
      <c r="D11" s="117">
        <v>101060</v>
      </c>
      <c r="E11" s="118"/>
      <c r="F11" s="119">
        <v>57122</v>
      </c>
      <c r="G11" s="120"/>
      <c r="H11" s="121"/>
    </row>
    <row r="12" spans="1:8">
      <c r="A12" s="122"/>
      <c r="B12" s="123"/>
      <c r="C12" s="130"/>
      <c r="D12" s="125">
        <v>93467</v>
      </c>
      <c r="E12" s="126"/>
      <c r="F12" s="127">
        <v>36191</v>
      </c>
      <c r="G12" s="128"/>
      <c r="H12" s="129"/>
    </row>
    <row r="13" spans="1:8">
      <c r="A13" s="110"/>
      <c r="B13" s="115"/>
      <c r="C13" s="131"/>
      <c r="D13" s="132">
        <v>62416</v>
      </c>
      <c r="E13" s="133"/>
      <c r="F13" s="134">
        <v>53479</v>
      </c>
      <c r="G13" s="135"/>
      <c r="H13" s="121"/>
    </row>
    <row r="14" spans="1:8">
      <c r="A14" s="122"/>
      <c r="B14" s="123"/>
      <c r="C14" s="124"/>
      <c r="D14" s="125">
        <v>52361</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7.59</v>
      </c>
      <c r="C19" s="136">
        <f>ROUND(VALUE(SUBSTITUTE(実質収支比率等に係る経年分析!G$48,"▲","-")),2)</f>
        <v>8.5399999999999991</v>
      </c>
      <c r="D19" s="136">
        <f>ROUND(VALUE(SUBSTITUTE(実質収支比率等に係る経年分析!H$48,"▲","-")),2)</f>
        <v>10.98</v>
      </c>
      <c r="E19" s="136">
        <f>ROUND(VALUE(SUBSTITUTE(実質収支比率等に係る経年分析!I$48,"▲","-")),2)</f>
        <v>10.3</v>
      </c>
      <c r="F19" s="136">
        <f>ROUND(VALUE(SUBSTITUTE(実質収支比率等に係る経年分析!J$48,"▲","-")),2)</f>
        <v>6.04</v>
      </c>
    </row>
    <row r="20" spans="1:11">
      <c r="A20" s="136" t="s">
        <v>43</v>
      </c>
      <c r="B20" s="136">
        <f>ROUND(VALUE(SUBSTITUTE(実質収支比率等に係る経年分析!F$47,"▲","-")),2)</f>
        <v>38.72</v>
      </c>
      <c r="C20" s="136">
        <f>ROUND(VALUE(SUBSTITUTE(実質収支比率等に係る経年分析!G$47,"▲","-")),2)</f>
        <v>44.98</v>
      </c>
      <c r="D20" s="136">
        <f>ROUND(VALUE(SUBSTITUTE(実質収支比率等に係る経年分析!H$47,"▲","-")),2)</f>
        <v>51.61</v>
      </c>
      <c r="E20" s="136">
        <f>ROUND(VALUE(SUBSTITUTE(実質収支比率等に係る経年分析!I$47,"▲","-")),2)</f>
        <v>47.55</v>
      </c>
      <c r="F20" s="136">
        <f>ROUND(VALUE(SUBSTITUTE(実質収支比率等に係る経年分析!J$47,"▲","-")),2)</f>
        <v>44.01</v>
      </c>
    </row>
    <row r="21" spans="1:11">
      <c r="A21" s="136" t="s">
        <v>44</v>
      </c>
      <c r="B21" s="136">
        <f>IF(ISNUMBER(VALUE(SUBSTITUTE(実質収支比率等に係る経年分析!F$49,"▲","-"))),ROUND(VALUE(SUBSTITUTE(実質収支比率等に係る経年分析!F$49,"▲","-")),2),NA())</f>
        <v>1.51</v>
      </c>
      <c r="C21" s="136">
        <f>IF(ISNUMBER(VALUE(SUBSTITUTE(実質収支比率等に係る経年分析!G$49,"▲","-"))),ROUND(VALUE(SUBSTITUTE(実質収支比率等に係る経年分析!G$49,"▲","-")),2),NA())</f>
        <v>8.9</v>
      </c>
      <c r="D21" s="136">
        <f>IF(ISNUMBER(VALUE(SUBSTITUTE(実質収支比率等に係る経年分析!H$49,"▲","-"))),ROUND(VALUE(SUBSTITUTE(実質収支比率等に係る経年分析!H$49,"▲","-")),2),NA())</f>
        <v>9.7100000000000009</v>
      </c>
      <c r="E21" s="136">
        <f>IF(ISNUMBER(VALUE(SUBSTITUTE(実質収支比率等に係る経年分析!I$49,"▲","-"))),ROUND(VALUE(SUBSTITUTE(実質収支比率等に係る経年分析!I$49,"▲","-")),2),NA())</f>
        <v>-2.6</v>
      </c>
      <c r="F21" s="136">
        <f>IF(ISNUMBER(VALUE(SUBSTITUTE(実質収支比率等に係る経年分析!J$49,"▲","-"))),ROUND(VALUE(SUBSTITUTE(実質収支比率等に係る経年分析!J$49,"▲","-")),2),NA())</f>
        <v>-7.39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8.5399999999999991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18.690000000000001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19.36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720</v>
      </c>
      <c r="E42" s="138"/>
      <c r="F42" s="138"/>
      <c r="G42" s="138">
        <f>'実質公債費比率（分子）の構造'!L$52</f>
        <v>738</v>
      </c>
      <c r="H42" s="138"/>
      <c r="I42" s="138"/>
      <c r="J42" s="138">
        <f>'実質公債費比率（分子）の構造'!M$52</f>
        <v>766</v>
      </c>
      <c r="K42" s="138"/>
      <c r="L42" s="138"/>
      <c r="M42" s="138">
        <f>'実質公債費比率（分子）の構造'!N$52</f>
        <v>760</v>
      </c>
      <c r="N42" s="138"/>
      <c r="O42" s="138"/>
      <c r="P42" s="138">
        <f>'実質公債費比率（分子）の構造'!O$52</f>
        <v>782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37</v>
      </c>
      <c r="C44" s="138"/>
      <c r="D44" s="138"/>
      <c r="E44" s="138">
        <f>'実質公債費比率（分子）の構造'!L$50</f>
        <v>37</v>
      </c>
      <c r="F44" s="138"/>
      <c r="G44" s="138"/>
      <c r="H44" s="138">
        <f>'実質公債費比率（分子）の構造'!M$50</f>
        <v>37</v>
      </c>
      <c r="I44" s="138"/>
      <c r="J44" s="138"/>
      <c r="K44" s="138">
        <f>'実質公債費比率（分子）の構造'!N$50</f>
        <v>37</v>
      </c>
      <c r="L44" s="138"/>
      <c r="M44" s="138"/>
      <c r="N44" s="138">
        <f>'実質公債費比率（分子）の構造'!O$50</f>
        <v>37</v>
      </c>
      <c r="O44" s="138"/>
      <c r="P44" s="138"/>
    </row>
    <row r="45" spans="1:16">
      <c r="A45" s="138" t="s">
        <v>54</v>
      </c>
      <c r="B45" s="138">
        <f>'実質公債費比率（分子）の構造'!K$49</f>
        <v>26</v>
      </c>
      <c r="C45" s="138"/>
      <c r="D45" s="138"/>
      <c r="E45" s="138">
        <f>'実質公債費比率（分子）の構造'!L$49</f>
        <v>27</v>
      </c>
      <c r="F45" s="138"/>
      <c r="G45" s="138"/>
      <c r="H45" s="138">
        <f>'実質公債費比率（分子）の構造'!M$49</f>
        <v>26</v>
      </c>
      <c r="I45" s="138"/>
      <c r="J45" s="138"/>
      <c r="K45" s="138">
        <f>'実質公債費比率（分子）の構造'!N$49</f>
        <v>20</v>
      </c>
      <c r="L45" s="138"/>
      <c r="M45" s="138"/>
      <c r="N45" s="138">
        <f>'実質公債費比率（分子）の構造'!O$49</f>
        <v>20</v>
      </c>
      <c r="O45" s="138"/>
      <c r="P45" s="138"/>
    </row>
    <row r="46" spans="1:16">
      <c r="A46" s="138" t="s">
        <v>55</v>
      </c>
      <c r="B46" s="138">
        <f>'実質公債費比率（分子）の構造'!K$48</f>
        <v>273</v>
      </c>
      <c r="C46" s="138"/>
      <c r="D46" s="138"/>
      <c r="E46" s="138">
        <f>'実質公債費比率（分子）の構造'!L$48</f>
        <v>275</v>
      </c>
      <c r="F46" s="138"/>
      <c r="G46" s="138"/>
      <c r="H46" s="138">
        <f>'実質公債費比率（分子）の構造'!M$48</f>
        <v>291</v>
      </c>
      <c r="I46" s="138"/>
      <c r="J46" s="138"/>
      <c r="K46" s="138">
        <f>'実質公債費比率（分子）の構造'!N$48</f>
        <v>271</v>
      </c>
      <c r="L46" s="138"/>
      <c r="M46" s="138"/>
      <c r="N46" s="138">
        <f>'実質公債費比率（分子）の構造'!O$48</f>
        <v>286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456</v>
      </c>
      <c r="C49" s="138"/>
      <c r="D49" s="138"/>
      <c r="E49" s="138">
        <f>'実質公債費比率（分子）の構造'!L$45</f>
        <v>379</v>
      </c>
      <c r="F49" s="138"/>
      <c r="G49" s="138"/>
      <c r="H49" s="138">
        <f>'実質公債費比率（分子）の構造'!M$45</f>
        <v>361</v>
      </c>
      <c r="I49" s="138"/>
      <c r="J49" s="138"/>
      <c r="K49" s="138">
        <f>'実質公債費比率（分子）の構造'!N$45</f>
        <v>394</v>
      </c>
      <c r="L49" s="138"/>
      <c r="M49" s="138"/>
      <c r="N49" s="138">
        <f>'実質公債費比率（分子）の構造'!O$45</f>
        <v>534</v>
      </c>
      <c r="O49" s="138"/>
      <c r="P49" s="138"/>
    </row>
    <row r="50" spans="1:16">
      <c r="A50" s="138" t="s">
        <v>59</v>
      </c>
      <c r="B50" s="138" t="e">
        <f>NA()</f>
        <v>#N/A</v>
      </c>
      <c r="C50" s="138">
        <f>IF(ISNUMBER('実質公債費比率（分子）の構造'!K$53),'実質公債費比率（分子）の構造'!K$53,NA())</f>
        <v>72</v>
      </c>
      <c r="D50" s="138" t="e">
        <f>NA()</f>
        <v>#N/A</v>
      </c>
      <c r="E50" s="138" t="e">
        <f>NA()</f>
        <v>#N/A</v>
      </c>
      <c r="F50" s="138">
        <f>IF(ISNUMBER('実質公債費比率（分子）の構造'!L$53),'実質公債費比率（分子）の構造'!L$53,NA())</f>
        <v>-20</v>
      </c>
      <c r="G50" s="138" t="e">
        <f>NA()</f>
        <v>#N/A</v>
      </c>
      <c r="H50" s="138" t="e">
        <f>NA()</f>
        <v>#N/A</v>
      </c>
      <c r="I50" s="138">
        <f>IF(ISNUMBER('実質公債費比率（分子）の構造'!M$53),'実質公債費比率（分子）の構造'!M$53,NA())</f>
        <v>-51</v>
      </c>
      <c r="J50" s="138" t="e">
        <f>NA()</f>
        <v>#N/A</v>
      </c>
      <c r="K50" s="138" t="e">
        <f>NA()</f>
        <v>#N/A</v>
      </c>
      <c r="L50" s="138">
        <f>IF(ISNUMBER('実質公債費比率（分子）の構造'!N$53),'実質公債費比率（分子）の構造'!N$53,NA())</f>
        <v>-38</v>
      </c>
      <c r="M50" s="138" t="e">
        <f>NA()</f>
        <v>#N/A</v>
      </c>
      <c r="N50" s="138" t="e">
        <f>NA()</f>
        <v>#N/A</v>
      </c>
      <c r="O50" s="138">
        <f>IF(ISNUMBER('実質公債費比率（分子）の構造'!O$53),'実質公債費比率（分子）の構造'!O$53,NA())</f>
        <v>95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6822</v>
      </c>
      <c r="E56" s="137"/>
      <c r="F56" s="137"/>
      <c r="G56" s="137">
        <f>'将来負担比率（分子）の構造'!J$52</f>
        <v>7075</v>
      </c>
      <c r="H56" s="137"/>
      <c r="I56" s="137"/>
      <c r="J56" s="137">
        <f>'将来負担比率（分子）の構造'!K$52</f>
        <v>7132</v>
      </c>
      <c r="K56" s="137"/>
      <c r="L56" s="137"/>
      <c r="M56" s="137">
        <f>'将来負担比率（分子）の構造'!L$52</f>
        <v>7146</v>
      </c>
      <c r="N56" s="137"/>
      <c r="O56" s="137"/>
      <c r="P56" s="137">
        <f>'将来負担比率（分子）の構造'!M$52</f>
        <v>7150</v>
      </c>
    </row>
    <row r="57" spans="1:16">
      <c r="A57" s="137" t="s">
        <v>36</v>
      </c>
      <c r="B57" s="137"/>
      <c r="C57" s="137"/>
      <c r="D57" s="137">
        <f>'将来負担比率（分子）の構造'!I$51</f>
        <v>3278</v>
      </c>
      <c r="E57" s="137"/>
      <c r="F57" s="137"/>
      <c r="G57" s="137">
        <f>'将来負担比率（分子）の構造'!J$51</f>
        <v>3329</v>
      </c>
      <c r="H57" s="137"/>
      <c r="I57" s="137"/>
      <c r="J57" s="137">
        <f>'将来負担比率（分子）の構造'!K$51</f>
        <v>3086</v>
      </c>
      <c r="K57" s="137"/>
      <c r="L57" s="137"/>
      <c r="M57" s="137">
        <f>'将来負担比率（分子）の構造'!L$51</f>
        <v>2946</v>
      </c>
      <c r="N57" s="137"/>
      <c r="O57" s="137"/>
      <c r="P57" s="137">
        <f>'将来負担比率（分子）の構造'!M$51</f>
        <v>2791</v>
      </c>
    </row>
    <row r="58" spans="1:16">
      <c r="A58" s="137" t="s">
        <v>35</v>
      </c>
      <c r="B58" s="137"/>
      <c r="C58" s="137"/>
      <c r="D58" s="137">
        <f>'将来負担比率（分子）の構造'!I$50</f>
        <v>3464</v>
      </c>
      <c r="E58" s="137"/>
      <c r="F58" s="137"/>
      <c r="G58" s="137">
        <f>'将来負担比率（分子）の構造'!J$50</f>
        <v>3807</v>
      </c>
      <c r="H58" s="137"/>
      <c r="I58" s="137"/>
      <c r="J58" s="137">
        <f>'将来負担比率（分子）の構造'!K$50</f>
        <v>4094</v>
      </c>
      <c r="K58" s="137"/>
      <c r="L58" s="137"/>
      <c r="M58" s="137">
        <f>'将来負担比率（分子）の構造'!L$50</f>
        <v>3522</v>
      </c>
      <c r="N58" s="137"/>
      <c r="O58" s="137"/>
      <c r="P58" s="137">
        <f>'将来負担比率（分子）の構造'!M$50</f>
        <v>2884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1480</v>
      </c>
      <c r="C62" s="137"/>
      <c r="D62" s="137"/>
      <c r="E62" s="137">
        <f>'将来負担比率（分子）の構造'!J$45</f>
        <v>1683</v>
      </c>
      <c r="F62" s="137"/>
      <c r="G62" s="137"/>
      <c r="H62" s="137">
        <f>'将来負担比率（分子）の構造'!K$45</f>
        <v>1603</v>
      </c>
      <c r="I62" s="137"/>
      <c r="J62" s="137"/>
      <c r="K62" s="137">
        <f>'将来負担比率（分子）の構造'!L$45</f>
        <v>1508</v>
      </c>
      <c r="L62" s="137"/>
      <c r="M62" s="137"/>
      <c r="N62" s="137">
        <f>'将来負担比率（分子）の構造'!M$45</f>
        <v>1539</v>
      </c>
      <c r="O62" s="137"/>
      <c r="P62" s="137"/>
    </row>
    <row r="63" spans="1:16">
      <c r="A63" s="137" t="s">
        <v>28</v>
      </c>
      <c r="B63" s="137">
        <f>'将来負担比率（分子）の構造'!I$44</f>
        <v>131</v>
      </c>
      <c r="C63" s="137"/>
      <c r="D63" s="137"/>
      <c r="E63" s="137">
        <f>'将来負担比率（分子）の構造'!J$44</f>
        <v>154</v>
      </c>
      <c r="F63" s="137"/>
      <c r="G63" s="137"/>
      <c r="H63" s="137">
        <f>'将来負担比率（分子）の構造'!K$44</f>
        <v>201</v>
      </c>
      <c r="I63" s="137"/>
      <c r="J63" s="137"/>
      <c r="K63" s="137">
        <f>'将来負担比率（分子）の構造'!L$44</f>
        <v>181</v>
      </c>
      <c r="L63" s="137"/>
      <c r="M63" s="137"/>
      <c r="N63" s="137">
        <f>'将来負担比率（分子）の構造'!M$44</f>
        <v>223</v>
      </c>
      <c r="O63" s="137"/>
      <c r="P63" s="137"/>
    </row>
    <row r="64" spans="1:16">
      <c r="A64" s="137" t="s">
        <v>27</v>
      </c>
      <c r="B64" s="137">
        <f>'将来負担比率（分子）の構造'!I$43</f>
        <v>4286</v>
      </c>
      <c r="C64" s="137"/>
      <c r="D64" s="137"/>
      <c r="E64" s="137">
        <f>'将来負担比率（分子）の構造'!J$43</f>
        <v>4022</v>
      </c>
      <c r="F64" s="137"/>
      <c r="G64" s="137"/>
      <c r="H64" s="137">
        <f>'将来負担比率（分子）の構造'!K$43</f>
        <v>3908</v>
      </c>
      <c r="I64" s="137"/>
      <c r="J64" s="137"/>
      <c r="K64" s="137">
        <f>'将来負担比率（分子）の構造'!L$43</f>
        <v>3625</v>
      </c>
      <c r="L64" s="137"/>
      <c r="M64" s="137"/>
      <c r="N64" s="137">
        <f>'将来負担比率（分子）の構造'!M$43</f>
        <v>3387</v>
      </c>
      <c r="O64" s="137"/>
      <c r="P64" s="137"/>
    </row>
    <row r="65" spans="1:16">
      <c r="A65" s="137" t="s">
        <v>26</v>
      </c>
      <c r="B65" s="137">
        <f>'将来負担比率（分子）の構造'!I$42</f>
        <v>331</v>
      </c>
      <c r="C65" s="137"/>
      <c r="D65" s="137"/>
      <c r="E65" s="137">
        <f>'将来負担比率（分子）の構造'!J$42</f>
        <v>294</v>
      </c>
      <c r="F65" s="137"/>
      <c r="G65" s="137"/>
      <c r="H65" s="137">
        <f>'将来負担比率（分子）の構造'!K$42</f>
        <v>258</v>
      </c>
      <c r="I65" s="137"/>
      <c r="J65" s="137"/>
      <c r="K65" s="137">
        <f>'将来負担比率（分子）の構造'!L$42</f>
        <v>221</v>
      </c>
      <c r="L65" s="137"/>
      <c r="M65" s="137"/>
      <c r="N65" s="137">
        <f>'将来負担比率（分子）の構造'!M$42</f>
        <v>184</v>
      </c>
      <c r="O65" s="137"/>
      <c r="P65" s="137"/>
    </row>
    <row r="66" spans="1:16">
      <c r="A66" s="137" t="s">
        <v>25</v>
      </c>
      <c r="B66" s="137">
        <f>'将来負担比率（分子）の構造'!I$41</f>
        <v>5068</v>
      </c>
      <c r="C66" s="137"/>
      <c r="D66" s="137"/>
      <c r="E66" s="137">
        <f>'将来負担比率（分子）の構造'!J$41</f>
        <v>5446</v>
      </c>
      <c r="F66" s="137"/>
      <c r="G66" s="137"/>
      <c r="H66" s="137">
        <f>'将来負担比率（分子）の構造'!K$41</f>
        <v>6633</v>
      </c>
      <c r="I66" s="137"/>
      <c r="J66" s="137"/>
      <c r="K66" s="137">
        <f>'将来負担比率（分子）の構造'!L$41</f>
        <v>7849</v>
      </c>
      <c r="L66" s="137"/>
      <c r="M66" s="137"/>
      <c r="N66" s="137">
        <f>'将来負担比率（分子）の構造'!M$41</f>
        <v>9030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1538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4129195</v>
      </c>
      <c r="S5" s="671"/>
      <c r="T5" s="671"/>
      <c r="U5" s="671"/>
      <c r="V5" s="671"/>
      <c r="W5" s="671"/>
      <c r="X5" s="671"/>
      <c r="Y5" s="718"/>
      <c r="Z5" s="731">
        <v>37.4</v>
      </c>
      <c r="AA5" s="731"/>
      <c r="AB5" s="731"/>
      <c r="AC5" s="731"/>
      <c r="AD5" s="732">
        <v>3840593</v>
      </c>
      <c r="AE5" s="732"/>
      <c r="AF5" s="732"/>
      <c r="AG5" s="732"/>
      <c r="AH5" s="732"/>
      <c r="AI5" s="732"/>
      <c r="AJ5" s="732"/>
      <c r="AK5" s="732"/>
      <c r="AL5" s="719">
        <v>72.3</v>
      </c>
      <c r="AM5" s="688"/>
      <c r="AN5" s="688"/>
      <c r="AO5" s="720"/>
      <c r="AP5" s="707" t="s">
        <v>210</v>
      </c>
      <c r="AQ5" s="708"/>
      <c r="AR5" s="708"/>
      <c r="AS5" s="708"/>
      <c r="AT5" s="708"/>
      <c r="AU5" s="708"/>
      <c r="AV5" s="708"/>
      <c r="AW5" s="708"/>
      <c r="AX5" s="708"/>
      <c r="AY5" s="708"/>
      <c r="AZ5" s="708"/>
      <c r="BA5" s="708"/>
      <c r="BB5" s="708"/>
      <c r="BC5" s="708"/>
      <c r="BD5" s="708"/>
      <c r="BE5" s="708"/>
      <c r="BF5" s="709"/>
      <c r="BG5" s="620">
        <v>3840593</v>
      </c>
      <c r="BH5" s="621"/>
      <c r="BI5" s="621"/>
      <c r="BJ5" s="621"/>
      <c r="BK5" s="621"/>
      <c r="BL5" s="621"/>
      <c r="BM5" s="621"/>
      <c r="BN5" s="622"/>
      <c r="BO5" s="673">
        <v>93</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96515</v>
      </c>
      <c r="S6" s="621"/>
      <c r="T6" s="621"/>
      <c r="U6" s="621"/>
      <c r="V6" s="621"/>
      <c r="W6" s="621"/>
      <c r="X6" s="621"/>
      <c r="Y6" s="622"/>
      <c r="Z6" s="673">
        <v>0.9</v>
      </c>
      <c r="AA6" s="673"/>
      <c r="AB6" s="673"/>
      <c r="AC6" s="673"/>
      <c r="AD6" s="674">
        <v>96515</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3840593</v>
      </c>
      <c r="BH6" s="621"/>
      <c r="BI6" s="621"/>
      <c r="BJ6" s="621"/>
      <c r="BK6" s="621"/>
      <c r="BL6" s="621"/>
      <c r="BM6" s="621"/>
      <c r="BN6" s="622"/>
      <c r="BO6" s="673">
        <v>93</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90219</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90219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4456</v>
      </c>
      <c r="S7" s="621"/>
      <c r="T7" s="621"/>
      <c r="U7" s="621"/>
      <c r="V7" s="621"/>
      <c r="W7" s="621"/>
      <c r="X7" s="621"/>
      <c r="Y7" s="622"/>
      <c r="Z7" s="673">
        <v>0</v>
      </c>
      <c r="AA7" s="673"/>
      <c r="AB7" s="673"/>
      <c r="AC7" s="673"/>
      <c r="AD7" s="674">
        <v>4456</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1858245</v>
      </c>
      <c r="BH7" s="621"/>
      <c r="BI7" s="621"/>
      <c r="BJ7" s="621"/>
      <c r="BK7" s="621"/>
      <c r="BL7" s="621"/>
      <c r="BM7" s="621"/>
      <c r="BN7" s="622"/>
      <c r="BO7" s="673">
        <v>45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3485961</v>
      </c>
      <c r="CS7" s="621"/>
      <c r="CT7" s="621"/>
      <c r="CU7" s="621"/>
      <c r="CV7" s="621"/>
      <c r="CW7" s="621"/>
      <c r="CX7" s="621"/>
      <c r="CY7" s="622"/>
      <c r="CZ7" s="673">
        <v>32.6</v>
      </c>
      <c r="DA7" s="673"/>
      <c r="DB7" s="673"/>
      <c r="DC7" s="673"/>
      <c r="DD7" s="626">
        <v>2133340</v>
      </c>
      <c r="DE7" s="621"/>
      <c r="DF7" s="621"/>
      <c r="DG7" s="621"/>
      <c r="DH7" s="621"/>
      <c r="DI7" s="621"/>
      <c r="DJ7" s="621"/>
      <c r="DK7" s="621"/>
      <c r="DL7" s="621"/>
      <c r="DM7" s="621"/>
      <c r="DN7" s="621"/>
      <c r="DO7" s="621"/>
      <c r="DP7" s="622"/>
      <c r="DQ7" s="626">
        <v>1652803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21034</v>
      </c>
      <c r="S8" s="621"/>
      <c r="T8" s="621"/>
      <c r="U8" s="621"/>
      <c r="V8" s="621"/>
      <c r="W8" s="621"/>
      <c r="X8" s="621"/>
      <c r="Y8" s="622"/>
      <c r="Z8" s="673">
        <v>0.2</v>
      </c>
      <c r="AA8" s="673"/>
      <c r="AB8" s="673"/>
      <c r="AC8" s="673"/>
      <c r="AD8" s="674">
        <v>21034</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49385</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3328865</v>
      </c>
      <c r="CS8" s="621"/>
      <c r="CT8" s="621"/>
      <c r="CU8" s="621"/>
      <c r="CV8" s="621"/>
      <c r="CW8" s="621"/>
      <c r="CX8" s="621"/>
      <c r="CY8" s="622"/>
      <c r="CZ8" s="673">
        <v>31.1</v>
      </c>
      <c r="DA8" s="673"/>
      <c r="DB8" s="673"/>
      <c r="DC8" s="673"/>
      <c r="DD8" s="626">
        <v>47186</v>
      </c>
      <c r="DE8" s="621"/>
      <c r="DF8" s="621"/>
      <c r="DG8" s="621"/>
      <c r="DH8" s="621"/>
      <c r="DI8" s="621"/>
      <c r="DJ8" s="621"/>
      <c r="DK8" s="621"/>
      <c r="DL8" s="621"/>
      <c r="DM8" s="621"/>
      <c r="DN8" s="621"/>
      <c r="DO8" s="621"/>
      <c r="DP8" s="622"/>
      <c r="DQ8" s="626">
        <v>1806185</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10901</v>
      </c>
      <c r="S9" s="621"/>
      <c r="T9" s="621"/>
      <c r="U9" s="621"/>
      <c r="V9" s="621"/>
      <c r="W9" s="621"/>
      <c r="X9" s="621"/>
      <c r="Y9" s="622"/>
      <c r="Z9" s="673">
        <v>0.1</v>
      </c>
      <c r="AA9" s="673"/>
      <c r="AB9" s="673"/>
      <c r="AC9" s="673"/>
      <c r="AD9" s="674">
        <v>10901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1569475</v>
      </c>
      <c r="BH9" s="621"/>
      <c r="BI9" s="621"/>
      <c r="BJ9" s="621"/>
      <c r="BK9" s="621"/>
      <c r="BL9" s="621"/>
      <c r="BM9" s="621"/>
      <c r="BN9" s="622"/>
      <c r="BO9" s="673">
        <v>38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672155</v>
      </c>
      <c r="CS9" s="621"/>
      <c r="CT9" s="621"/>
      <c r="CU9" s="621"/>
      <c r="CV9" s="621"/>
      <c r="CW9" s="621"/>
      <c r="CX9" s="621"/>
      <c r="CY9" s="622"/>
      <c r="CZ9" s="673">
        <v>6.3</v>
      </c>
      <c r="DA9" s="673"/>
      <c r="DB9" s="673"/>
      <c r="DC9" s="673"/>
      <c r="DD9" s="626">
        <v>53736</v>
      </c>
      <c r="DE9" s="621"/>
      <c r="DF9" s="621"/>
      <c r="DG9" s="621"/>
      <c r="DH9" s="621"/>
      <c r="DI9" s="621"/>
      <c r="DJ9" s="621"/>
      <c r="DK9" s="621"/>
      <c r="DL9" s="621"/>
      <c r="DM9" s="621"/>
      <c r="DN9" s="621"/>
      <c r="DO9" s="621"/>
      <c r="DP9" s="622"/>
      <c r="DQ9" s="626">
        <v>631609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449836</v>
      </c>
      <c r="S10" s="621"/>
      <c r="T10" s="621"/>
      <c r="U10" s="621"/>
      <c r="V10" s="621"/>
      <c r="W10" s="621"/>
      <c r="X10" s="621"/>
      <c r="Y10" s="622"/>
      <c r="Z10" s="673">
        <v>4.0999999999999996</v>
      </c>
      <c r="AA10" s="673"/>
      <c r="AB10" s="673"/>
      <c r="AC10" s="673"/>
      <c r="AD10" s="674">
        <v>449836</v>
      </c>
      <c r="AE10" s="674"/>
      <c r="AF10" s="674"/>
      <c r="AG10" s="674"/>
      <c r="AH10" s="674"/>
      <c r="AI10" s="674"/>
      <c r="AJ10" s="674"/>
      <c r="AK10" s="674"/>
      <c r="AL10" s="643">
        <v>8.5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63593</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27642</v>
      </c>
      <c r="CS10" s="621"/>
      <c r="CT10" s="621"/>
      <c r="CU10" s="621"/>
      <c r="CV10" s="621"/>
      <c r="CW10" s="621"/>
      <c r="CX10" s="621"/>
      <c r="CY10" s="622"/>
      <c r="CZ10" s="673">
        <v>0.3</v>
      </c>
      <c r="DA10" s="673"/>
      <c r="DB10" s="673"/>
      <c r="DC10" s="673"/>
      <c r="DD10" s="626">
        <v>499</v>
      </c>
      <c r="DE10" s="621"/>
      <c r="DF10" s="621"/>
      <c r="DG10" s="621"/>
      <c r="DH10" s="621"/>
      <c r="DI10" s="621"/>
      <c r="DJ10" s="621"/>
      <c r="DK10" s="621"/>
      <c r="DL10" s="621"/>
      <c r="DM10" s="621"/>
      <c r="DN10" s="621"/>
      <c r="DO10" s="621"/>
      <c r="DP10" s="622"/>
      <c r="DQ10" s="626">
        <v>12602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175792</v>
      </c>
      <c r="BH11" s="621"/>
      <c r="BI11" s="621"/>
      <c r="BJ11" s="621"/>
      <c r="BK11" s="621"/>
      <c r="BL11" s="621"/>
      <c r="BM11" s="621"/>
      <c r="BN11" s="622"/>
      <c r="BO11" s="673">
        <v>4.3</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175407</v>
      </c>
      <c r="CS11" s="621"/>
      <c r="CT11" s="621"/>
      <c r="CU11" s="621"/>
      <c r="CV11" s="621"/>
      <c r="CW11" s="621"/>
      <c r="CX11" s="621"/>
      <c r="CY11" s="622"/>
      <c r="CZ11" s="673">
        <v>1.6</v>
      </c>
      <c r="DA11" s="673"/>
      <c r="DB11" s="673"/>
      <c r="DC11" s="673"/>
      <c r="DD11" s="626">
        <v>56857</v>
      </c>
      <c r="DE11" s="621"/>
      <c r="DF11" s="621"/>
      <c r="DG11" s="621"/>
      <c r="DH11" s="621"/>
      <c r="DI11" s="621"/>
      <c r="DJ11" s="621"/>
      <c r="DK11" s="621"/>
      <c r="DL11" s="621"/>
      <c r="DM11" s="621"/>
      <c r="DN11" s="621"/>
      <c r="DO11" s="621"/>
      <c r="DP11" s="622"/>
      <c r="DQ11" s="626">
        <v>131304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1722760</v>
      </c>
      <c r="BH12" s="621"/>
      <c r="BI12" s="621"/>
      <c r="BJ12" s="621"/>
      <c r="BK12" s="621"/>
      <c r="BL12" s="621"/>
      <c r="BM12" s="621"/>
      <c r="BN12" s="622"/>
      <c r="BO12" s="673">
        <v>41.7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75350</v>
      </c>
      <c r="CS12" s="621"/>
      <c r="CT12" s="621"/>
      <c r="CU12" s="621"/>
      <c r="CV12" s="621"/>
      <c r="CW12" s="621"/>
      <c r="CX12" s="621"/>
      <c r="CY12" s="622"/>
      <c r="CZ12" s="673">
        <v>0.7</v>
      </c>
      <c r="DA12" s="673"/>
      <c r="DB12" s="673"/>
      <c r="DC12" s="673"/>
      <c r="DD12" s="626">
        <v>497</v>
      </c>
      <c r="DE12" s="621"/>
      <c r="DF12" s="621"/>
      <c r="DG12" s="621"/>
      <c r="DH12" s="621"/>
      <c r="DI12" s="621"/>
      <c r="DJ12" s="621"/>
      <c r="DK12" s="621"/>
      <c r="DL12" s="621"/>
      <c r="DM12" s="621"/>
      <c r="DN12" s="621"/>
      <c r="DO12" s="621"/>
      <c r="DP12" s="622"/>
      <c r="DQ12" s="626">
        <v>39212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40646</v>
      </c>
      <c r="S13" s="621"/>
      <c r="T13" s="621"/>
      <c r="U13" s="621"/>
      <c r="V13" s="621"/>
      <c r="W13" s="621"/>
      <c r="X13" s="621"/>
      <c r="Y13" s="622"/>
      <c r="Z13" s="673">
        <v>0.4</v>
      </c>
      <c r="AA13" s="673"/>
      <c r="AB13" s="673"/>
      <c r="AC13" s="673"/>
      <c r="AD13" s="674">
        <v>40646</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1722760</v>
      </c>
      <c r="BH13" s="621"/>
      <c r="BI13" s="621"/>
      <c r="BJ13" s="621"/>
      <c r="BK13" s="621"/>
      <c r="BL13" s="621"/>
      <c r="BM13" s="621"/>
      <c r="BN13" s="622"/>
      <c r="BO13" s="673">
        <v>41.7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762846</v>
      </c>
      <c r="CS13" s="621"/>
      <c r="CT13" s="621"/>
      <c r="CU13" s="621"/>
      <c r="CV13" s="621"/>
      <c r="CW13" s="621"/>
      <c r="CX13" s="621"/>
      <c r="CY13" s="622"/>
      <c r="CZ13" s="673">
        <v>7.1</v>
      </c>
      <c r="DA13" s="673"/>
      <c r="DB13" s="673"/>
      <c r="DC13" s="673"/>
      <c r="DD13" s="626">
        <v>289536</v>
      </c>
      <c r="DE13" s="621"/>
      <c r="DF13" s="621"/>
      <c r="DG13" s="621"/>
      <c r="DH13" s="621"/>
      <c r="DI13" s="621"/>
      <c r="DJ13" s="621"/>
      <c r="DK13" s="621"/>
      <c r="DL13" s="621"/>
      <c r="DM13" s="621"/>
      <c r="DN13" s="621"/>
      <c r="DO13" s="621"/>
      <c r="DP13" s="622"/>
      <c r="DQ13" s="626">
        <v>707373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62546</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353053</v>
      </c>
      <c r="CS14" s="621"/>
      <c r="CT14" s="621"/>
      <c r="CU14" s="621"/>
      <c r="CV14" s="621"/>
      <c r="CW14" s="621"/>
      <c r="CX14" s="621"/>
      <c r="CY14" s="622"/>
      <c r="CZ14" s="673">
        <v>3.3</v>
      </c>
      <c r="DA14" s="673"/>
      <c r="DB14" s="673"/>
      <c r="DC14" s="673"/>
      <c r="DD14" s="626">
        <v>4493</v>
      </c>
      <c r="DE14" s="621"/>
      <c r="DF14" s="621"/>
      <c r="DG14" s="621"/>
      <c r="DH14" s="621"/>
      <c r="DI14" s="621"/>
      <c r="DJ14" s="621"/>
      <c r="DK14" s="621"/>
      <c r="DL14" s="621"/>
      <c r="DM14" s="621"/>
      <c r="DN14" s="621"/>
      <c r="DO14" s="621"/>
      <c r="DP14" s="622"/>
      <c r="DQ14" s="626">
        <v>348899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41112</v>
      </c>
      <c r="S15" s="621"/>
      <c r="T15" s="621"/>
      <c r="U15" s="621"/>
      <c r="V15" s="621"/>
      <c r="W15" s="621"/>
      <c r="X15" s="621"/>
      <c r="Y15" s="622"/>
      <c r="Z15" s="673">
        <v>0.4</v>
      </c>
      <c r="AA15" s="673"/>
      <c r="AB15" s="673"/>
      <c r="AC15" s="673"/>
      <c r="AD15" s="674">
        <v>41112</v>
      </c>
      <c r="AE15" s="674"/>
      <c r="AF15" s="674"/>
      <c r="AG15" s="674"/>
      <c r="AH15" s="674"/>
      <c r="AI15" s="674"/>
      <c r="AJ15" s="674"/>
      <c r="AK15" s="674"/>
      <c r="AL15" s="643">
        <v>0.8</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197042</v>
      </c>
      <c r="BH15" s="621"/>
      <c r="BI15" s="621"/>
      <c r="BJ15" s="621"/>
      <c r="BK15" s="621"/>
      <c r="BL15" s="621"/>
      <c r="BM15" s="621"/>
      <c r="BN15" s="622"/>
      <c r="BO15" s="673">
        <v>4.8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1191887</v>
      </c>
      <c r="CS15" s="621"/>
      <c r="CT15" s="621"/>
      <c r="CU15" s="621"/>
      <c r="CV15" s="621"/>
      <c r="CW15" s="621"/>
      <c r="CX15" s="621"/>
      <c r="CY15" s="622"/>
      <c r="CZ15" s="673">
        <v>11.1</v>
      </c>
      <c r="DA15" s="673"/>
      <c r="DB15" s="673"/>
      <c r="DC15" s="673"/>
      <c r="DD15" s="626">
        <v>303777</v>
      </c>
      <c r="DE15" s="621"/>
      <c r="DF15" s="621"/>
      <c r="DG15" s="621"/>
      <c r="DH15" s="621"/>
      <c r="DI15" s="621"/>
      <c r="DJ15" s="621"/>
      <c r="DK15" s="621"/>
      <c r="DL15" s="621"/>
      <c r="DM15" s="621"/>
      <c r="DN15" s="621"/>
      <c r="DO15" s="621"/>
      <c r="DP15" s="622"/>
      <c r="DQ15" s="626">
        <v>863862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812787</v>
      </c>
      <c r="S16" s="621"/>
      <c r="T16" s="621"/>
      <c r="U16" s="621"/>
      <c r="V16" s="621"/>
      <c r="W16" s="621"/>
      <c r="X16" s="621"/>
      <c r="Y16" s="622"/>
      <c r="Z16" s="673">
        <v>7.4</v>
      </c>
      <c r="AA16" s="673"/>
      <c r="AB16" s="673"/>
      <c r="AC16" s="673"/>
      <c r="AD16" s="674">
        <v>763015</v>
      </c>
      <c r="AE16" s="674"/>
      <c r="AF16" s="674"/>
      <c r="AG16" s="674"/>
      <c r="AH16" s="674"/>
      <c r="AI16" s="674"/>
      <c r="AJ16" s="674"/>
      <c r="AK16" s="674"/>
      <c r="AL16" s="643">
        <v>14.4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763015</v>
      </c>
      <c r="S17" s="621"/>
      <c r="T17" s="621"/>
      <c r="U17" s="621"/>
      <c r="V17" s="621"/>
      <c r="W17" s="621"/>
      <c r="X17" s="621"/>
      <c r="Y17" s="622"/>
      <c r="Z17" s="673">
        <v>6.9</v>
      </c>
      <c r="AA17" s="673"/>
      <c r="AB17" s="673"/>
      <c r="AC17" s="673"/>
      <c r="AD17" s="674">
        <v>763015</v>
      </c>
      <c r="AE17" s="674"/>
      <c r="AF17" s="674"/>
      <c r="AG17" s="674"/>
      <c r="AH17" s="674"/>
      <c r="AI17" s="674"/>
      <c r="AJ17" s="674"/>
      <c r="AK17" s="674"/>
      <c r="AL17" s="643">
        <v>14.4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533538</v>
      </c>
      <c r="CS17" s="621"/>
      <c r="CT17" s="621"/>
      <c r="CU17" s="621"/>
      <c r="CV17" s="621"/>
      <c r="CW17" s="621"/>
      <c r="CX17" s="621"/>
      <c r="CY17" s="622"/>
      <c r="CZ17" s="673">
        <v>5</v>
      </c>
      <c r="DA17" s="673"/>
      <c r="DB17" s="673"/>
      <c r="DC17" s="673"/>
      <c r="DD17" s="626" t="s">
        <v>112</v>
      </c>
      <c r="DE17" s="621"/>
      <c r="DF17" s="621"/>
      <c r="DG17" s="621"/>
      <c r="DH17" s="621"/>
      <c r="DI17" s="621"/>
      <c r="DJ17" s="621"/>
      <c r="DK17" s="621"/>
      <c r="DL17" s="621"/>
      <c r="DM17" s="621"/>
      <c r="DN17" s="621"/>
      <c r="DO17" s="621"/>
      <c r="DP17" s="622"/>
      <c r="DQ17" s="626">
        <v>533538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49772</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288602</v>
      </c>
      <c r="BH19" s="621"/>
      <c r="BI19" s="621"/>
      <c r="BJ19" s="621"/>
      <c r="BK19" s="621"/>
      <c r="BL19" s="621"/>
      <c r="BM19" s="621"/>
      <c r="BN19" s="622"/>
      <c r="BO19" s="673">
        <v>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5606482</v>
      </c>
      <c r="S20" s="621"/>
      <c r="T20" s="621"/>
      <c r="U20" s="621"/>
      <c r="V20" s="621"/>
      <c r="W20" s="621"/>
      <c r="X20" s="621"/>
      <c r="Y20" s="622"/>
      <c r="Z20" s="673">
        <v>50.7</v>
      </c>
      <c r="AA20" s="673"/>
      <c r="AB20" s="673"/>
      <c r="AC20" s="673"/>
      <c r="AD20" s="674">
        <v>5268108</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288602</v>
      </c>
      <c r="BH20" s="621"/>
      <c r="BI20" s="621"/>
      <c r="BJ20" s="621"/>
      <c r="BK20" s="621"/>
      <c r="BL20" s="621"/>
      <c r="BM20" s="621"/>
      <c r="BN20" s="622"/>
      <c r="BO20" s="673">
        <v>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10696923</v>
      </c>
      <c r="CS20" s="621"/>
      <c r="CT20" s="621"/>
      <c r="CU20" s="621"/>
      <c r="CV20" s="621"/>
      <c r="CW20" s="621"/>
      <c r="CX20" s="621"/>
      <c r="CY20" s="622"/>
      <c r="CZ20" s="673">
        <v>100</v>
      </c>
      <c r="DA20" s="673"/>
      <c r="DB20" s="673"/>
      <c r="DC20" s="673"/>
      <c r="DD20" s="626">
        <v>2889921</v>
      </c>
      <c r="DE20" s="621"/>
      <c r="DF20" s="621"/>
      <c r="DG20" s="621"/>
      <c r="DH20" s="621"/>
      <c r="DI20" s="621"/>
      <c r="DJ20" s="621"/>
      <c r="DK20" s="621"/>
      <c r="DL20" s="621"/>
      <c r="DM20" s="621"/>
      <c r="DN20" s="621"/>
      <c r="DO20" s="621"/>
      <c r="DP20" s="622"/>
      <c r="DQ20" s="626">
        <v>6817606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4969</v>
      </c>
      <c r="S21" s="621"/>
      <c r="T21" s="621"/>
      <c r="U21" s="621"/>
      <c r="V21" s="621"/>
      <c r="W21" s="621"/>
      <c r="X21" s="621"/>
      <c r="Y21" s="622"/>
      <c r="Z21" s="673">
        <v>0</v>
      </c>
      <c r="AA21" s="673"/>
      <c r="AB21" s="673"/>
      <c r="AC21" s="673"/>
      <c r="AD21" s="674">
        <v>4969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88490</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202557</v>
      </c>
      <c r="S23" s="621"/>
      <c r="T23" s="621"/>
      <c r="U23" s="621"/>
      <c r="V23" s="621"/>
      <c r="W23" s="621"/>
      <c r="X23" s="621"/>
      <c r="Y23" s="622"/>
      <c r="Z23" s="673">
        <v>1.8</v>
      </c>
      <c r="AA23" s="673"/>
      <c r="AB23" s="673"/>
      <c r="AC23" s="673"/>
      <c r="AD23" s="674">
        <v>15462</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288602</v>
      </c>
      <c r="BH23" s="621"/>
      <c r="BI23" s="621"/>
      <c r="BJ23" s="621"/>
      <c r="BK23" s="621"/>
      <c r="BL23" s="621"/>
      <c r="BM23" s="621"/>
      <c r="BN23" s="622"/>
      <c r="BO23" s="673">
        <v>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15532</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3680946</v>
      </c>
      <c r="CS24" s="671"/>
      <c r="CT24" s="671"/>
      <c r="CU24" s="671"/>
      <c r="CV24" s="671"/>
      <c r="CW24" s="671"/>
      <c r="CX24" s="671"/>
      <c r="CY24" s="718"/>
      <c r="CZ24" s="722">
        <v>34.4</v>
      </c>
      <c r="DA24" s="723"/>
      <c r="DB24" s="723"/>
      <c r="DC24" s="724"/>
      <c r="DD24" s="717">
        <v>2376261</v>
      </c>
      <c r="DE24" s="671"/>
      <c r="DF24" s="671"/>
      <c r="DG24" s="671"/>
      <c r="DH24" s="671"/>
      <c r="DI24" s="671"/>
      <c r="DJ24" s="671"/>
      <c r="DK24" s="718"/>
      <c r="DL24" s="717">
        <v>2369702</v>
      </c>
      <c r="DM24" s="671"/>
      <c r="DN24" s="671"/>
      <c r="DO24" s="671"/>
      <c r="DP24" s="671"/>
      <c r="DQ24" s="671"/>
      <c r="DR24" s="671"/>
      <c r="DS24" s="671"/>
      <c r="DT24" s="671"/>
      <c r="DU24" s="671"/>
      <c r="DV24" s="718"/>
      <c r="DW24" s="719">
        <v>41.5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924095</v>
      </c>
      <c r="S25" s="621"/>
      <c r="T25" s="621"/>
      <c r="U25" s="621"/>
      <c r="V25" s="621"/>
      <c r="W25" s="621"/>
      <c r="X25" s="621"/>
      <c r="Y25" s="622"/>
      <c r="Z25" s="673">
        <v>8.4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1340853</v>
      </c>
      <c r="CS25" s="639"/>
      <c r="CT25" s="639"/>
      <c r="CU25" s="639"/>
      <c r="CV25" s="639"/>
      <c r="CW25" s="639"/>
      <c r="CX25" s="639"/>
      <c r="CY25" s="640"/>
      <c r="CZ25" s="623">
        <v>12.5</v>
      </c>
      <c r="DA25" s="641"/>
      <c r="DB25" s="641"/>
      <c r="DC25" s="642"/>
      <c r="DD25" s="626">
        <v>1180741</v>
      </c>
      <c r="DE25" s="639"/>
      <c r="DF25" s="639"/>
      <c r="DG25" s="639"/>
      <c r="DH25" s="639"/>
      <c r="DI25" s="639"/>
      <c r="DJ25" s="639"/>
      <c r="DK25" s="640"/>
      <c r="DL25" s="626">
        <v>1179981</v>
      </c>
      <c r="DM25" s="639"/>
      <c r="DN25" s="639"/>
      <c r="DO25" s="639"/>
      <c r="DP25" s="639"/>
      <c r="DQ25" s="639"/>
      <c r="DR25" s="639"/>
      <c r="DS25" s="639"/>
      <c r="DT25" s="639"/>
      <c r="DU25" s="639"/>
      <c r="DV25" s="640"/>
      <c r="DW25" s="643">
        <v>20.7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920884</v>
      </c>
      <c r="CS26" s="621"/>
      <c r="CT26" s="621"/>
      <c r="CU26" s="621"/>
      <c r="CV26" s="621"/>
      <c r="CW26" s="621"/>
      <c r="CX26" s="621"/>
      <c r="CY26" s="622"/>
      <c r="CZ26" s="623">
        <v>8.6</v>
      </c>
      <c r="DA26" s="641"/>
      <c r="DB26" s="641"/>
      <c r="DC26" s="642"/>
      <c r="DD26" s="626">
        <v>766382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562106</v>
      </c>
      <c r="S27" s="621"/>
      <c r="T27" s="621"/>
      <c r="U27" s="621"/>
      <c r="V27" s="621"/>
      <c r="W27" s="621"/>
      <c r="X27" s="621"/>
      <c r="Y27" s="622"/>
      <c r="Z27" s="673">
        <v>5.0999999999999996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4129195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1806555</v>
      </c>
      <c r="CS27" s="639"/>
      <c r="CT27" s="639"/>
      <c r="CU27" s="639"/>
      <c r="CV27" s="639"/>
      <c r="CW27" s="639"/>
      <c r="CX27" s="639"/>
      <c r="CY27" s="640"/>
      <c r="CZ27" s="623">
        <v>16.899999999999999</v>
      </c>
      <c r="DA27" s="641"/>
      <c r="DB27" s="641"/>
      <c r="DC27" s="642"/>
      <c r="DD27" s="626">
        <v>661982</v>
      </c>
      <c r="DE27" s="639"/>
      <c r="DF27" s="639"/>
      <c r="DG27" s="639"/>
      <c r="DH27" s="639"/>
      <c r="DI27" s="639"/>
      <c r="DJ27" s="639"/>
      <c r="DK27" s="640"/>
      <c r="DL27" s="626">
        <v>656183</v>
      </c>
      <c r="DM27" s="639"/>
      <c r="DN27" s="639"/>
      <c r="DO27" s="639"/>
      <c r="DP27" s="639"/>
      <c r="DQ27" s="639"/>
      <c r="DR27" s="639"/>
      <c r="DS27" s="639"/>
      <c r="DT27" s="639"/>
      <c r="DU27" s="639"/>
      <c r="DV27" s="640"/>
      <c r="DW27" s="643">
        <v>11.5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7294</v>
      </c>
      <c r="S28" s="621"/>
      <c r="T28" s="621"/>
      <c r="U28" s="621"/>
      <c r="V28" s="621"/>
      <c r="W28" s="621"/>
      <c r="X28" s="621"/>
      <c r="Y28" s="622"/>
      <c r="Z28" s="673">
        <v>0.1</v>
      </c>
      <c r="AA28" s="673"/>
      <c r="AB28" s="673"/>
      <c r="AC28" s="673"/>
      <c r="AD28" s="674">
        <v>2220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533538</v>
      </c>
      <c r="CS28" s="621"/>
      <c r="CT28" s="621"/>
      <c r="CU28" s="621"/>
      <c r="CV28" s="621"/>
      <c r="CW28" s="621"/>
      <c r="CX28" s="621"/>
      <c r="CY28" s="622"/>
      <c r="CZ28" s="623">
        <v>5</v>
      </c>
      <c r="DA28" s="641"/>
      <c r="DB28" s="641"/>
      <c r="DC28" s="642"/>
      <c r="DD28" s="626">
        <v>533538</v>
      </c>
      <c r="DE28" s="621"/>
      <c r="DF28" s="621"/>
      <c r="DG28" s="621"/>
      <c r="DH28" s="621"/>
      <c r="DI28" s="621"/>
      <c r="DJ28" s="621"/>
      <c r="DK28" s="622"/>
      <c r="DL28" s="626">
        <v>533538</v>
      </c>
      <c r="DM28" s="621"/>
      <c r="DN28" s="621"/>
      <c r="DO28" s="621"/>
      <c r="DP28" s="621"/>
      <c r="DQ28" s="621"/>
      <c r="DR28" s="621"/>
      <c r="DS28" s="621"/>
      <c r="DT28" s="621"/>
      <c r="DU28" s="621"/>
      <c r="DV28" s="622"/>
      <c r="DW28" s="643">
        <v>9.3000000000000007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43329</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533538</v>
      </c>
      <c r="CS29" s="639"/>
      <c r="CT29" s="639"/>
      <c r="CU29" s="639"/>
      <c r="CV29" s="639"/>
      <c r="CW29" s="639"/>
      <c r="CX29" s="639"/>
      <c r="CY29" s="640"/>
      <c r="CZ29" s="623">
        <v>5</v>
      </c>
      <c r="DA29" s="641"/>
      <c r="DB29" s="641"/>
      <c r="DC29" s="642"/>
      <c r="DD29" s="626">
        <v>533538</v>
      </c>
      <c r="DE29" s="639"/>
      <c r="DF29" s="639"/>
      <c r="DG29" s="639"/>
      <c r="DH29" s="639"/>
      <c r="DI29" s="639"/>
      <c r="DJ29" s="639"/>
      <c r="DK29" s="640"/>
      <c r="DL29" s="626">
        <v>533538</v>
      </c>
      <c r="DM29" s="639"/>
      <c r="DN29" s="639"/>
      <c r="DO29" s="639"/>
      <c r="DP29" s="639"/>
      <c r="DQ29" s="639"/>
      <c r="DR29" s="639"/>
      <c r="DS29" s="639"/>
      <c r="DT29" s="639"/>
      <c r="DU29" s="639"/>
      <c r="DV29" s="640"/>
      <c r="DW29" s="643">
        <v>9.3000000000000007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954928</v>
      </c>
      <c r="S30" s="621"/>
      <c r="T30" s="621"/>
      <c r="U30" s="621"/>
      <c r="V30" s="621"/>
      <c r="W30" s="621"/>
      <c r="X30" s="621"/>
      <c r="Y30" s="622"/>
      <c r="Z30" s="673">
        <v>8.6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98.3</v>
      </c>
      <c r="BN30" s="687"/>
      <c r="BO30" s="687"/>
      <c r="BP30" s="687"/>
      <c r="BQ30" s="689"/>
      <c r="BR30" s="686">
        <v>99.2</v>
      </c>
      <c r="BS30" s="687"/>
      <c r="BT30" s="687"/>
      <c r="BU30" s="687"/>
      <c r="BV30" s="687"/>
      <c r="BW30" s="687"/>
      <c r="BX30" s="688">
        <v>98.2</v>
      </c>
      <c r="BY30" s="687"/>
      <c r="BZ30" s="687"/>
      <c r="CA30" s="687"/>
      <c r="CB30" s="689"/>
      <c r="CD30" s="692"/>
      <c r="CE30" s="693"/>
      <c r="CF30" s="657" t="s">
        <v>293</v>
      </c>
      <c r="CG30" s="654"/>
      <c r="CH30" s="654"/>
      <c r="CI30" s="654"/>
      <c r="CJ30" s="654"/>
      <c r="CK30" s="654"/>
      <c r="CL30" s="654"/>
      <c r="CM30" s="654"/>
      <c r="CN30" s="654"/>
      <c r="CO30" s="654"/>
      <c r="CP30" s="654"/>
      <c r="CQ30" s="655"/>
      <c r="CR30" s="620">
        <v>483292</v>
      </c>
      <c r="CS30" s="621"/>
      <c r="CT30" s="621"/>
      <c r="CU30" s="621"/>
      <c r="CV30" s="621"/>
      <c r="CW30" s="621"/>
      <c r="CX30" s="621"/>
      <c r="CY30" s="622"/>
      <c r="CZ30" s="623">
        <v>4.5</v>
      </c>
      <c r="DA30" s="641"/>
      <c r="DB30" s="641"/>
      <c r="DC30" s="642"/>
      <c r="DD30" s="626">
        <v>483292</v>
      </c>
      <c r="DE30" s="621"/>
      <c r="DF30" s="621"/>
      <c r="DG30" s="621"/>
      <c r="DH30" s="621"/>
      <c r="DI30" s="621"/>
      <c r="DJ30" s="621"/>
      <c r="DK30" s="622"/>
      <c r="DL30" s="626">
        <v>483292</v>
      </c>
      <c r="DM30" s="621"/>
      <c r="DN30" s="621"/>
      <c r="DO30" s="621"/>
      <c r="DP30" s="621"/>
      <c r="DQ30" s="621"/>
      <c r="DR30" s="621"/>
      <c r="DS30" s="621"/>
      <c r="DT30" s="621"/>
      <c r="DU30" s="621"/>
      <c r="DV30" s="622"/>
      <c r="DW30" s="643">
        <v>8.5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652009</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98.1</v>
      </c>
      <c r="BN31" s="685"/>
      <c r="BO31" s="685"/>
      <c r="BP31" s="685"/>
      <c r="BQ31" s="649"/>
      <c r="BR31" s="684">
        <v>99.1</v>
      </c>
      <c r="BS31" s="639"/>
      <c r="BT31" s="639"/>
      <c r="BU31" s="639"/>
      <c r="BV31" s="639"/>
      <c r="BW31" s="639"/>
      <c r="BX31" s="675">
        <v>98.1</v>
      </c>
      <c r="BY31" s="685"/>
      <c r="BZ31" s="685"/>
      <c r="CA31" s="685"/>
      <c r="CB31" s="649"/>
      <c r="CD31" s="692"/>
      <c r="CE31" s="693"/>
      <c r="CF31" s="657" t="s">
        <v>297</v>
      </c>
      <c r="CG31" s="654"/>
      <c r="CH31" s="654"/>
      <c r="CI31" s="654"/>
      <c r="CJ31" s="654"/>
      <c r="CK31" s="654"/>
      <c r="CL31" s="654"/>
      <c r="CM31" s="654"/>
      <c r="CN31" s="654"/>
      <c r="CO31" s="654"/>
      <c r="CP31" s="654"/>
      <c r="CQ31" s="655"/>
      <c r="CR31" s="620">
        <v>50246</v>
      </c>
      <c r="CS31" s="639"/>
      <c r="CT31" s="639"/>
      <c r="CU31" s="639"/>
      <c r="CV31" s="639"/>
      <c r="CW31" s="639"/>
      <c r="CX31" s="639"/>
      <c r="CY31" s="640"/>
      <c r="CZ31" s="623">
        <v>0.5</v>
      </c>
      <c r="DA31" s="641"/>
      <c r="DB31" s="641"/>
      <c r="DC31" s="642"/>
      <c r="DD31" s="626">
        <v>50246</v>
      </c>
      <c r="DE31" s="639"/>
      <c r="DF31" s="639"/>
      <c r="DG31" s="639"/>
      <c r="DH31" s="639"/>
      <c r="DI31" s="639"/>
      <c r="DJ31" s="639"/>
      <c r="DK31" s="640"/>
      <c r="DL31" s="626">
        <v>50246</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325740</v>
      </c>
      <c r="S32" s="621"/>
      <c r="T32" s="621"/>
      <c r="U32" s="621"/>
      <c r="V32" s="621"/>
      <c r="W32" s="621"/>
      <c r="X32" s="621"/>
      <c r="Y32" s="622"/>
      <c r="Z32" s="673">
        <v>2.9</v>
      </c>
      <c r="AA32" s="673"/>
      <c r="AB32" s="673"/>
      <c r="AC32" s="673"/>
      <c r="AD32" s="674">
        <v>21399</v>
      </c>
      <c r="AE32" s="674"/>
      <c r="AF32" s="674"/>
      <c r="AG32" s="674"/>
      <c r="AH32" s="674"/>
      <c r="AI32" s="674"/>
      <c r="AJ32" s="674"/>
      <c r="AK32" s="674"/>
      <c r="AL32" s="643">
        <v>0.4</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98.2</v>
      </c>
      <c r="BN32" s="605"/>
      <c r="BO32" s="605"/>
      <c r="BP32" s="605"/>
      <c r="BQ32" s="662"/>
      <c r="BR32" s="683">
        <v>99.2</v>
      </c>
      <c r="BS32" s="605"/>
      <c r="BT32" s="605"/>
      <c r="BU32" s="605"/>
      <c r="BV32" s="605"/>
      <c r="BW32" s="605"/>
      <c r="BX32" s="668">
        <v>98.2</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1664572</v>
      </c>
      <c r="S33" s="621"/>
      <c r="T33" s="621"/>
      <c r="U33" s="621"/>
      <c r="V33" s="621"/>
      <c r="W33" s="621"/>
      <c r="X33" s="621"/>
      <c r="Y33" s="622"/>
      <c r="Z33" s="673">
        <v>15.1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4126056</v>
      </c>
      <c r="CS33" s="639"/>
      <c r="CT33" s="639"/>
      <c r="CU33" s="639"/>
      <c r="CV33" s="639"/>
      <c r="CW33" s="639"/>
      <c r="CX33" s="639"/>
      <c r="CY33" s="640"/>
      <c r="CZ33" s="623">
        <v>38.6</v>
      </c>
      <c r="DA33" s="641"/>
      <c r="DB33" s="641"/>
      <c r="DC33" s="642"/>
      <c r="DD33" s="626">
        <v>3485088</v>
      </c>
      <c r="DE33" s="639"/>
      <c r="DF33" s="639"/>
      <c r="DG33" s="639"/>
      <c r="DH33" s="639"/>
      <c r="DI33" s="639"/>
      <c r="DJ33" s="639"/>
      <c r="DK33" s="640"/>
      <c r="DL33" s="626">
        <v>2344021</v>
      </c>
      <c r="DM33" s="639"/>
      <c r="DN33" s="639"/>
      <c r="DO33" s="639"/>
      <c r="DP33" s="639"/>
      <c r="DQ33" s="639"/>
      <c r="DR33" s="639"/>
      <c r="DS33" s="639"/>
      <c r="DT33" s="639"/>
      <c r="DU33" s="639"/>
      <c r="DV33" s="640"/>
      <c r="DW33" s="643">
        <v>41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1761543</v>
      </c>
      <c r="CS34" s="621"/>
      <c r="CT34" s="621"/>
      <c r="CU34" s="621"/>
      <c r="CV34" s="621"/>
      <c r="CW34" s="621"/>
      <c r="CX34" s="621"/>
      <c r="CY34" s="622"/>
      <c r="CZ34" s="623">
        <v>16.5</v>
      </c>
      <c r="DA34" s="641"/>
      <c r="DB34" s="641"/>
      <c r="DC34" s="642"/>
      <c r="DD34" s="626">
        <v>1347195</v>
      </c>
      <c r="DE34" s="621"/>
      <c r="DF34" s="621"/>
      <c r="DG34" s="621"/>
      <c r="DH34" s="621"/>
      <c r="DI34" s="621"/>
      <c r="DJ34" s="621"/>
      <c r="DK34" s="622"/>
      <c r="DL34" s="626">
        <v>946802</v>
      </c>
      <c r="DM34" s="621"/>
      <c r="DN34" s="621"/>
      <c r="DO34" s="621"/>
      <c r="DP34" s="621"/>
      <c r="DQ34" s="621"/>
      <c r="DR34" s="621"/>
      <c r="DS34" s="621"/>
      <c r="DT34" s="621"/>
      <c r="DU34" s="621"/>
      <c r="DV34" s="622"/>
      <c r="DW34" s="643">
        <v>16.600000000000001</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398572</v>
      </c>
      <c r="S35" s="621"/>
      <c r="T35" s="621"/>
      <c r="U35" s="621"/>
      <c r="V35" s="621"/>
      <c r="W35" s="621"/>
      <c r="X35" s="621"/>
      <c r="Y35" s="622"/>
      <c r="Z35" s="673">
        <v>3.6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1071966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209550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49494</v>
      </c>
      <c r="CS35" s="639"/>
      <c r="CT35" s="639"/>
      <c r="CU35" s="639"/>
      <c r="CV35" s="639"/>
      <c r="CW35" s="639"/>
      <c r="CX35" s="639"/>
      <c r="CY35" s="640"/>
      <c r="CZ35" s="623">
        <v>0.5</v>
      </c>
      <c r="DA35" s="641"/>
      <c r="DB35" s="641"/>
      <c r="DC35" s="642"/>
      <c r="DD35" s="626">
        <v>49494</v>
      </c>
      <c r="DE35" s="639"/>
      <c r="DF35" s="639"/>
      <c r="DG35" s="639"/>
      <c r="DH35" s="639"/>
      <c r="DI35" s="639"/>
      <c r="DJ35" s="639"/>
      <c r="DK35" s="640"/>
      <c r="DL35" s="626">
        <v>49494</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11052103</v>
      </c>
      <c r="S36" s="661"/>
      <c r="T36" s="661"/>
      <c r="U36" s="661"/>
      <c r="V36" s="661"/>
      <c r="W36" s="661"/>
      <c r="X36" s="661"/>
      <c r="Y36" s="664"/>
      <c r="Z36" s="665">
        <v>100</v>
      </c>
      <c r="AA36" s="665"/>
      <c r="AB36" s="665"/>
      <c r="AC36" s="665"/>
      <c r="AD36" s="666">
        <v>5312158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350056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65984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901970</v>
      </c>
      <c r="CS36" s="621"/>
      <c r="CT36" s="621"/>
      <c r="CU36" s="621"/>
      <c r="CV36" s="621"/>
      <c r="CW36" s="621"/>
      <c r="CX36" s="621"/>
      <c r="CY36" s="622"/>
      <c r="CZ36" s="623">
        <v>8.4</v>
      </c>
      <c r="DA36" s="641"/>
      <c r="DB36" s="641"/>
      <c r="DC36" s="642"/>
      <c r="DD36" s="626">
        <v>834286</v>
      </c>
      <c r="DE36" s="621"/>
      <c r="DF36" s="621"/>
      <c r="DG36" s="621"/>
      <c r="DH36" s="621"/>
      <c r="DI36" s="621"/>
      <c r="DJ36" s="621"/>
      <c r="DK36" s="622"/>
      <c r="DL36" s="626">
        <v>677259</v>
      </c>
      <c r="DM36" s="621"/>
      <c r="DN36" s="621"/>
      <c r="DO36" s="621"/>
      <c r="DP36" s="621"/>
      <c r="DQ36" s="621"/>
      <c r="DR36" s="621"/>
      <c r="DS36" s="621"/>
      <c r="DT36" s="621"/>
      <c r="DU36" s="621"/>
      <c r="DV36" s="622"/>
      <c r="DW36" s="643">
        <v>11.9</v>
      </c>
      <c r="DX36" s="644"/>
      <c r="DY36" s="644"/>
      <c r="DZ36" s="644"/>
      <c r="EA36" s="644"/>
      <c r="EB36" s="644"/>
      <c r="EC36" s="645"/>
    </row>
    <row r="37" spans="2:133" ht="11.25" customHeight="1">
      <c r="AQ37" s="646" t="s">
        <v>315</v>
      </c>
      <c r="AR37" s="647"/>
      <c r="AS37" s="647"/>
      <c r="AT37" s="647"/>
      <c r="AU37" s="647"/>
      <c r="AV37" s="647"/>
      <c r="AW37" s="647"/>
      <c r="AX37" s="647"/>
      <c r="AY37" s="648"/>
      <c r="AZ37" s="620">
        <v>3424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3460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468121</v>
      </c>
      <c r="CS37" s="639"/>
      <c r="CT37" s="639"/>
      <c r="CU37" s="639"/>
      <c r="CV37" s="639"/>
      <c r="CW37" s="639"/>
      <c r="CX37" s="639"/>
      <c r="CY37" s="640"/>
      <c r="CZ37" s="623">
        <v>4.4000000000000004</v>
      </c>
      <c r="DA37" s="641"/>
      <c r="DB37" s="641"/>
      <c r="DC37" s="642"/>
      <c r="DD37" s="626">
        <v>468121</v>
      </c>
      <c r="DE37" s="639"/>
      <c r="DF37" s="639"/>
      <c r="DG37" s="639"/>
      <c r="DH37" s="639"/>
      <c r="DI37" s="639"/>
      <c r="DJ37" s="639"/>
      <c r="DK37" s="640"/>
      <c r="DL37" s="626">
        <v>397872</v>
      </c>
      <c r="DM37" s="639"/>
      <c r="DN37" s="639"/>
      <c r="DO37" s="639"/>
      <c r="DP37" s="639"/>
      <c r="DQ37" s="639"/>
      <c r="DR37" s="639"/>
      <c r="DS37" s="639"/>
      <c r="DT37" s="639"/>
      <c r="DU37" s="639"/>
      <c r="DV37" s="640"/>
      <c r="DW37" s="643">
        <v>7</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5995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1068542</v>
      </c>
      <c r="CS38" s="621"/>
      <c r="CT38" s="621"/>
      <c r="CU38" s="621"/>
      <c r="CV38" s="621"/>
      <c r="CW38" s="621"/>
      <c r="CX38" s="621"/>
      <c r="CY38" s="622"/>
      <c r="CZ38" s="623">
        <v>10</v>
      </c>
      <c r="DA38" s="641"/>
      <c r="DB38" s="641"/>
      <c r="DC38" s="642"/>
      <c r="DD38" s="626">
        <v>966113</v>
      </c>
      <c r="DE38" s="621"/>
      <c r="DF38" s="621"/>
      <c r="DG38" s="621"/>
      <c r="DH38" s="621"/>
      <c r="DI38" s="621"/>
      <c r="DJ38" s="621"/>
      <c r="DK38" s="622"/>
      <c r="DL38" s="626">
        <v>670466</v>
      </c>
      <c r="DM38" s="621"/>
      <c r="DN38" s="621"/>
      <c r="DO38" s="621"/>
      <c r="DP38" s="621"/>
      <c r="DQ38" s="621"/>
      <c r="DR38" s="621"/>
      <c r="DS38" s="621"/>
      <c r="DT38" s="621"/>
      <c r="DU38" s="621"/>
      <c r="DV38" s="622"/>
      <c r="DW38" s="643">
        <v>11.7</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294507</v>
      </c>
      <c r="CS39" s="639"/>
      <c r="CT39" s="639"/>
      <c r="CU39" s="639"/>
      <c r="CV39" s="639"/>
      <c r="CW39" s="639"/>
      <c r="CX39" s="639"/>
      <c r="CY39" s="640"/>
      <c r="CZ39" s="623">
        <v>2.8</v>
      </c>
      <c r="DA39" s="641"/>
      <c r="DB39" s="641"/>
      <c r="DC39" s="642"/>
      <c r="DD39" s="626">
        <v>288000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162095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50000</v>
      </c>
      <c r="CS40" s="621"/>
      <c r="CT40" s="621"/>
      <c r="CU40" s="621"/>
      <c r="CV40" s="621"/>
      <c r="CW40" s="621"/>
      <c r="CX40" s="621"/>
      <c r="CY40" s="622"/>
      <c r="CZ40" s="623">
        <v>0.5</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556391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2889921</v>
      </c>
      <c r="CS42" s="621"/>
      <c r="CT42" s="621"/>
      <c r="CU42" s="621"/>
      <c r="CV42" s="621"/>
      <c r="CW42" s="621"/>
      <c r="CX42" s="621"/>
      <c r="CY42" s="622"/>
      <c r="CZ42" s="623">
        <v>27</v>
      </c>
      <c r="DA42" s="624"/>
      <c r="DB42" s="624"/>
      <c r="DC42" s="625"/>
      <c r="DD42" s="626">
        <v>956257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27605</v>
      </c>
      <c r="CS43" s="639"/>
      <c r="CT43" s="639"/>
      <c r="CU43" s="639"/>
      <c r="CV43" s="639"/>
      <c r="CW43" s="639"/>
      <c r="CX43" s="639"/>
      <c r="CY43" s="640"/>
      <c r="CZ43" s="623">
        <v>0.3</v>
      </c>
      <c r="DA43" s="641"/>
      <c r="DB43" s="641"/>
      <c r="DC43" s="642"/>
      <c r="DD43" s="626">
        <v>27605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2889921</v>
      </c>
      <c r="CS44" s="621"/>
      <c r="CT44" s="621"/>
      <c r="CU44" s="621"/>
      <c r="CV44" s="621"/>
      <c r="CW44" s="621"/>
      <c r="CX44" s="621"/>
      <c r="CY44" s="622"/>
      <c r="CZ44" s="623">
        <v>27</v>
      </c>
      <c r="DA44" s="624"/>
      <c r="DB44" s="624"/>
      <c r="DC44" s="625"/>
      <c r="DD44" s="626">
        <v>956257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211792</v>
      </c>
      <c r="CS45" s="639"/>
      <c r="CT45" s="639"/>
      <c r="CU45" s="639"/>
      <c r="CV45" s="639"/>
      <c r="CW45" s="639"/>
      <c r="CX45" s="639"/>
      <c r="CY45" s="640"/>
      <c r="CZ45" s="623">
        <v>2</v>
      </c>
      <c r="DA45" s="641"/>
      <c r="DB45" s="641"/>
      <c r="DC45" s="642"/>
      <c r="DD45" s="626">
        <v>29583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2672772</v>
      </c>
      <c r="CS46" s="621"/>
      <c r="CT46" s="621"/>
      <c r="CU46" s="621"/>
      <c r="CV46" s="621"/>
      <c r="CW46" s="621"/>
      <c r="CX46" s="621"/>
      <c r="CY46" s="622"/>
      <c r="CZ46" s="623">
        <v>25</v>
      </c>
      <c r="DA46" s="624"/>
      <c r="DB46" s="624"/>
      <c r="DC46" s="625"/>
      <c r="DD46" s="626">
        <v>923996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10696923</v>
      </c>
      <c r="CS49" s="605"/>
      <c r="CT49" s="605"/>
      <c r="CU49" s="605"/>
      <c r="CV49" s="605"/>
      <c r="CW49" s="605"/>
      <c r="CX49" s="605"/>
      <c r="CY49" s="606"/>
      <c r="CZ49" s="607">
        <v>100</v>
      </c>
      <c r="DA49" s="608"/>
      <c r="DB49" s="608"/>
      <c r="DC49" s="609"/>
      <c r="DD49" s="610">
        <v>6817606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11052</v>
      </c>
      <c r="R7" s="1134"/>
      <c r="S7" s="1134"/>
      <c r="T7" s="1134"/>
      <c r="U7" s="1134"/>
      <c r="V7" s="1134">
        <v>11697</v>
      </c>
      <c r="W7" s="1134"/>
      <c r="X7" s="1134"/>
      <c r="Y7" s="1134"/>
      <c r="Z7" s="1134"/>
      <c r="AA7" s="1134">
        <v>355</v>
      </c>
      <c r="AB7" s="1134"/>
      <c r="AC7" s="1134"/>
      <c r="AD7" s="1134"/>
      <c r="AE7" s="1135"/>
      <c r="AF7" s="1136">
        <v>341</v>
      </c>
      <c r="AG7" s="1137"/>
      <c r="AH7" s="1137"/>
      <c r="AI7" s="1137"/>
      <c r="AJ7" s="1138"/>
      <c r="AK7" s="1120">
        <v>955</v>
      </c>
      <c r="AL7" s="1121"/>
      <c r="AM7" s="1121"/>
      <c r="AN7" s="1121"/>
      <c r="AO7" s="1121"/>
      <c r="AP7" s="1121">
        <v>9030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t="s">
        <v>542</v>
      </c>
      <c r="BU7" s="1125" t="s">
        <v>542</v>
      </c>
      <c r="BV7" s="1125" t="s">
        <v>542</v>
      </c>
      <c r="BW7" s="1125" t="s">
        <v>542</v>
      </c>
      <c r="BX7" s="1125" t="s">
        <v>542</v>
      </c>
      <c r="BY7" s="1125" t="s">
        <v>542</v>
      </c>
      <c r="BZ7" s="1125" t="s">
        <v>542</v>
      </c>
      <c r="CA7" s="1125" t="s">
        <v>542</v>
      </c>
      <c r="CB7" s="1125" t="s">
        <v>542</v>
      </c>
      <c r="CC7" s="1125" t="s">
        <v>542</v>
      </c>
      <c r="CD7" s="1125" t="s">
        <v>542</v>
      </c>
      <c r="CE7" s="1125" t="s">
        <v>542</v>
      </c>
      <c r="CF7" s="1125" t="s">
        <v>542</v>
      </c>
      <c r="CG7" s="1126" t="s">
        <v>542</v>
      </c>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478</v>
      </c>
      <c r="AB8" s="1073"/>
      <c r="AC8" s="1073"/>
      <c r="AD8" s="1073"/>
      <c r="AE8" s="1074"/>
      <c r="AF8" s="1048" t="s">
        <v>478</v>
      </c>
      <c r="AG8" s="1049"/>
      <c r="AH8" s="1049"/>
      <c r="AI8" s="1049"/>
      <c r="AJ8" s="1050"/>
      <c r="AK8" s="1115" t="s">
        <v>478</v>
      </c>
      <c r="AL8" s="1116"/>
      <c r="AM8" s="1116"/>
      <c r="AN8" s="1116"/>
      <c r="AO8" s="1116"/>
      <c r="AP8" s="1116" t="s">
        <v>478</v>
      </c>
      <c r="AQ8" s="1116"/>
      <c r="AR8" s="1116"/>
      <c r="AS8" s="1116"/>
      <c r="AT8" s="1116"/>
      <c r="AU8" s="1113" t="s">
        <v>543</v>
      </c>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11052</v>
      </c>
      <c r="R23" s="1098"/>
      <c r="S23" s="1098"/>
      <c r="T23" s="1098"/>
      <c r="U23" s="1098"/>
      <c r="V23" s="1098">
        <v>10697</v>
      </c>
      <c r="W23" s="1098"/>
      <c r="X23" s="1098"/>
      <c r="Y23" s="1098"/>
      <c r="Z23" s="1098"/>
      <c r="AA23" s="1098">
        <v>355</v>
      </c>
      <c r="AB23" s="1098"/>
      <c r="AC23" s="1098"/>
      <c r="AD23" s="1098"/>
      <c r="AE23" s="1099"/>
      <c r="AF23" s="1100">
        <v>341</v>
      </c>
      <c r="AG23" s="1098"/>
      <c r="AH23" s="1098"/>
      <c r="AI23" s="1098"/>
      <c r="AJ23" s="1101"/>
      <c r="AK23" s="1102"/>
      <c r="AL23" s="1103"/>
      <c r="AM23" s="1103"/>
      <c r="AN23" s="1103"/>
      <c r="AO23" s="1103"/>
      <c r="AP23" s="1098">
        <v>9030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3125</v>
      </c>
      <c r="R28" s="1083"/>
      <c r="S28" s="1083"/>
      <c r="T28" s="1083"/>
      <c r="U28" s="1083"/>
      <c r="V28" s="1083">
        <v>2915</v>
      </c>
      <c r="W28" s="1083"/>
      <c r="X28" s="1083"/>
      <c r="Y28" s="1083"/>
      <c r="Z28" s="1083"/>
      <c r="AA28" s="1083">
        <v>210</v>
      </c>
      <c r="AB28" s="1083"/>
      <c r="AC28" s="1083"/>
      <c r="AD28" s="1083"/>
      <c r="AE28" s="1084"/>
      <c r="AF28" s="1085">
        <v>210</v>
      </c>
      <c r="AG28" s="1083"/>
      <c r="AH28" s="1083"/>
      <c r="AI28" s="1083"/>
      <c r="AJ28" s="1086"/>
      <c r="AK28" s="1087">
        <v>138</v>
      </c>
      <c r="AL28" s="1075"/>
      <c r="AM28" s="1075"/>
      <c r="AN28" s="1075"/>
      <c r="AO28" s="1075"/>
      <c r="AP28" s="1075" t="s">
        <v>478</v>
      </c>
      <c r="AQ28" s="1075"/>
      <c r="AR28" s="1075"/>
      <c r="AS28" s="1075"/>
      <c r="AT28" s="1075"/>
      <c r="AU28" s="1075" t="s">
        <v>478</v>
      </c>
      <c r="AV28" s="1075"/>
      <c r="AW28" s="1075"/>
      <c r="AX28" s="1075"/>
      <c r="AY28" s="1075"/>
      <c r="AZ28" s="1076" t="s">
        <v>478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1804</v>
      </c>
      <c r="R29" s="1073"/>
      <c r="S29" s="1073"/>
      <c r="T29" s="1073"/>
      <c r="U29" s="1073"/>
      <c r="V29" s="1073">
        <v>1633</v>
      </c>
      <c r="W29" s="1073"/>
      <c r="X29" s="1073"/>
      <c r="Y29" s="1073"/>
      <c r="Z29" s="1073"/>
      <c r="AA29" s="1073">
        <v>171</v>
      </c>
      <c r="AB29" s="1073"/>
      <c r="AC29" s="1073"/>
      <c r="AD29" s="1073"/>
      <c r="AE29" s="1074"/>
      <c r="AF29" s="1048">
        <v>171</v>
      </c>
      <c r="AG29" s="1049"/>
      <c r="AH29" s="1049"/>
      <c r="AI29" s="1049"/>
      <c r="AJ29" s="1050"/>
      <c r="AK29" s="1009">
        <v>238</v>
      </c>
      <c r="AL29" s="1000"/>
      <c r="AM29" s="1000"/>
      <c r="AN29" s="1000"/>
      <c r="AO29" s="1000"/>
      <c r="AP29" s="1000" t="s">
        <v>478</v>
      </c>
      <c r="AQ29" s="1000"/>
      <c r="AR29" s="1000"/>
      <c r="AS29" s="1000"/>
      <c r="AT29" s="1000"/>
      <c r="AU29" s="1000" t="s">
        <v>478</v>
      </c>
      <c r="AV29" s="1000"/>
      <c r="AW29" s="1000"/>
      <c r="AX29" s="1000"/>
      <c r="AY29" s="1000"/>
      <c r="AZ29" s="1071" t="s">
        <v>478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333</v>
      </c>
      <c r="R30" s="1073"/>
      <c r="S30" s="1073"/>
      <c r="T30" s="1073"/>
      <c r="U30" s="1073"/>
      <c r="V30" s="1073">
        <v>326</v>
      </c>
      <c r="W30" s="1073"/>
      <c r="X30" s="1073"/>
      <c r="Y30" s="1073"/>
      <c r="Z30" s="1073"/>
      <c r="AA30" s="1073">
        <v>7</v>
      </c>
      <c r="AB30" s="1073"/>
      <c r="AC30" s="1073"/>
      <c r="AD30" s="1073"/>
      <c r="AE30" s="1074"/>
      <c r="AF30" s="1048">
        <v>7</v>
      </c>
      <c r="AG30" s="1049"/>
      <c r="AH30" s="1049"/>
      <c r="AI30" s="1049"/>
      <c r="AJ30" s="1050"/>
      <c r="AK30" s="1009">
        <v>49</v>
      </c>
      <c r="AL30" s="1000"/>
      <c r="AM30" s="1000"/>
      <c r="AN30" s="1000"/>
      <c r="AO30" s="1000"/>
      <c r="AP30" s="1000" t="s">
        <v>478</v>
      </c>
      <c r="AQ30" s="1000"/>
      <c r="AR30" s="1000"/>
      <c r="AS30" s="1000"/>
      <c r="AT30" s="1000"/>
      <c r="AU30" s="1000" t="s">
        <v>478</v>
      </c>
      <c r="AV30" s="1000"/>
      <c r="AW30" s="1000"/>
      <c r="AX30" s="1000"/>
      <c r="AY30" s="1000"/>
      <c r="AZ30" s="1071" t="s">
        <v>478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568</v>
      </c>
      <c r="R31" s="1073"/>
      <c r="S31" s="1073"/>
      <c r="T31" s="1073"/>
      <c r="U31" s="1073"/>
      <c r="V31" s="1073">
        <v>503</v>
      </c>
      <c r="W31" s="1073"/>
      <c r="X31" s="1073"/>
      <c r="Y31" s="1073"/>
      <c r="Z31" s="1073"/>
      <c r="AA31" s="1073">
        <v>65</v>
      </c>
      <c r="AB31" s="1073"/>
      <c r="AC31" s="1073"/>
      <c r="AD31" s="1073"/>
      <c r="AE31" s="1074"/>
      <c r="AF31" s="1048">
        <v>1095</v>
      </c>
      <c r="AG31" s="1049"/>
      <c r="AH31" s="1049"/>
      <c r="AI31" s="1049"/>
      <c r="AJ31" s="1050"/>
      <c r="AK31" s="1009">
        <v>3</v>
      </c>
      <c r="AL31" s="1000"/>
      <c r="AM31" s="1000"/>
      <c r="AN31" s="1000"/>
      <c r="AO31" s="1000"/>
      <c r="AP31" s="1000">
        <v>276</v>
      </c>
      <c r="AQ31" s="1000"/>
      <c r="AR31" s="1000"/>
      <c r="AS31" s="1000"/>
      <c r="AT31" s="1000"/>
      <c r="AU31" s="1000">
        <v>0</v>
      </c>
      <c r="AV31" s="1000"/>
      <c r="AW31" s="1000"/>
      <c r="AX31" s="1000"/>
      <c r="AY31" s="1000"/>
      <c r="AZ31" s="1071" t="s">
        <v>544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643</v>
      </c>
      <c r="R32" s="1073"/>
      <c r="S32" s="1073"/>
      <c r="T32" s="1073"/>
      <c r="U32" s="1073"/>
      <c r="V32" s="1073">
        <v>622</v>
      </c>
      <c r="W32" s="1073"/>
      <c r="X32" s="1073"/>
      <c r="Y32" s="1073"/>
      <c r="Z32" s="1073"/>
      <c r="AA32" s="1073">
        <v>21</v>
      </c>
      <c r="AB32" s="1073"/>
      <c r="AC32" s="1073"/>
      <c r="AD32" s="1073"/>
      <c r="AE32" s="1074"/>
      <c r="AF32" s="1048">
        <v>21</v>
      </c>
      <c r="AG32" s="1049"/>
      <c r="AH32" s="1049"/>
      <c r="AI32" s="1049"/>
      <c r="AJ32" s="1050"/>
      <c r="AK32" s="1009">
        <v>350</v>
      </c>
      <c r="AL32" s="1000"/>
      <c r="AM32" s="1000"/>
      <c r="AN32" s="1000"/>
      <c r="AO32" s="1000"/>
      <c r="AP32" s="1000">
        <v>4056</v>
      </c>
      <c r="AQ32" s="1000"/>
      <c r="AR32" s="1000"/>
      <c r="AS32" s="1000"/>
      <c r="AT32" s="1000"/>
      <c r="AU32" s="1000">
        <v>3386</v>
      </c>
      <c r="AV32" s="1000"/>
      <c r="AW32" s="1000"/>
      <c r="AX32" s="1000"/>
      <c r="AY32" s="1000"/>
      <c r="AZ32" s="1071" t="s">
        <v>545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1503</v>
      </c>
      <c r="AG63" s="988"/>
      <c r="AH63" s="988"/>
      <c r="AI63" s="988"/>
      <c r="AJ63" s="1059"/>
      <c r="AK63" s="1060"/>
      <c r="AL63" s="992"/>
      <c r="AM63" s="992"/>
      <c r="AN63" s="992"/>
      <c r="AO63" s="992"/>
      <c r="AP63" s="988">
        <v>4331</v>
      </c>
      <c r="AQ63" s="988"/>
      <c r="AR63" s="988"/>
      <c r="AS63" s="988"/>
      <c r="AT63" s="988"/>
      <c r="AU63" s="988">
        <v>3387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t="s">
        <v>534</v>
      </c>
      <c r="D68" s="1015" t="s">
        <v>534</v>
      </c>
      <c r="E68" s="1015" t="s">
        <v>534</v>
      </c>
      <c r="F68" s="1015" t="s">
        <v>534</v>
      </c>
      <c r="G68" s="1015" t="s">
        <v>534</v>
      </c>
      <c r="H68" s="1015" t="s">
        <v>534</v>
      </c>
      <c r="I68" s="1015" t="s">
        <v>534</v>
      </c>
      <c r="J68" s="1015" t="s">
        <v>534</v>
      </c>
      <c r="K68" s="1015" t="s">
        <v>534</v>
      </c>
      <c r="L68" s="1015" t="s">
        <v>534</v>
      </c>
      <c r="M68" s="1015" t="s">
        <v>534</v>
      </c>
      <c r="N68" s="1015" t="s">
        <v>534</v>
      </c>
      <c r="O68" s="1015" t="s">
        <v>534</v>
      </c>
      <c r="P68" s="1016" t="s">
        <v>534</v>
      </c>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478</v>
      </c>
      <c r="AQ68" s="1011"/>
      <c r="AR68" s="1011"/>
      <c r="AS68" s="1011"/>
      <c r="AT68" s="1011"/>
      <c r="AU68" s="1011" t="s">
        <v>478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t="s">
        <v>536</v>
      </c>
      <c r="D69" s="1004" t="s">
        <v>536</v>
      </c>
      <c r="E69" s="1004" t="s">
        <v>536</v>
      </c>
      <c r="F69" s="1004" t="s">
        <v>536</v>
      </c>
      <c r="G69" s="1004" t="s">
        <v>536</v>
      </c>
      <c r="H69" s="1004" t="s">
        <v>536</v>
      </c>
      <c r="I69" s="1004" t="s">
        <v>536</v>
      </c>
      <c r="J69" s="1004" t="s">
        <v>536</v>
      </c>
      <c r="K69" s="1004" t="s">
        <v>536</v>
      </c>
      <c r="L69" s="1004" t="s">
        <v>536</v>
      </c>
      <c r="M69" s="1004" t="s">
        <v>536</v>
      </c>
      <c r="N69" s="1004" t="s">
        <v>536</v>
      </c>
      <c r="O69" s="1004" t="s">
        <v>536</v>
      </c>
      <c r="P69" s="1005" t="s">
        <v>536</v>
      </c>
      <c r="Q69" s="1006">
        <v>2753</v>
      </c>
      <c r="R69" s="1000"/>
      <c r="S69" s="1000"/>
      <c r="T69" s="1000"/>
      <c r="U69" s="1000"/>
      <c r="V69" s="1000">
        <v>2717</v>
      </c>
      <c r="W69" s="1000"/>
      <c r="X69" s="1000"/>
      <c r="Y69" s="1000"/>
      <c r="Z69" s="1000"/>
      <c r="AA69" s="1000">
        <v>36</v>
      </c>
      <c r="AB69" s="1000"/>
      <c r="AC69" s="1000"/>
      <c r="AD69" s="1000"/>
      <c r="AE69" s="1000"/>
      <c r="AF69" s="1000">
        <v>36</v>
      </c>
      <c r="AG69" s="1000"/>
      <c r="AH69" s="1000"/>
      <c r="AI69" s="1000"/>
      <c r="AJ69" s="1000"/>
      <c r="AK69" s="1000">
        <v>1</v>
      </c>
      <c r="AL69" s="1000"/>
      <c r="AM69" s="1000"/>
      <c r="AN69" s="1000"/>
      <c r="AO69" s="1000"/>
      <c r="AP69" s="1000">
        <v>528</v>
      </c>
      <c r="AQ69" s="1000"/>
      <c r="AR69" s="1000"/>
      <c r="AS69" s="1000"/>
      <c r="AT69" s="1000"/>
      <c r="AU69" s="1000">
        <v>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t="s">
        <v>536</v>
      </c>
      <c r="D70" s="1004" t="s">
        <v>536</v>
      </c>
      <c r="E70" s="1004" t="s">
        <v>536</v>
      </c>
      <c r="F70" s="1004" t="s">
        <v>536</v>
      </c>
      <c r="G70" s="1004" t="s">
        <v>536</v>
      </c>
      <c r="H70" s="1004" t="s">
        <v>536</v>
      </c>
      <c r="I70" s="1004" t="s">
        <v>536</v>
      </c>
      <c r="J70" s="1004" t="s">
        <v>536</v>
      </c>
      <c r="K70" s="1004" t="s">
        <v>536</v>
      </c>
      <c r="L70" s="1004" t="s">
        <v>536</v>
      </c>
      <c r="M70" s="1004" t="s">
        <v>536</v>
      </c>
      <c r="N70" s="1004" t="s">
        <v>536</v>
      </c>
      <c r="O70" s="1004" t="s">
        <v>536</v>
      </c>
      <c r="P70" s="1005" t="s">
        <v>536</v>
      </c>
      <c r="Q70" s="1006">
        <v>185</v>
      </c>
      <c r="R70" s="1000"/>
      <c r="S70" s="1000"/>
      <c r="T70" s="1000"/>
      <c r="U70" s="1000"/>
      <c r="V70" s="1000">
        <v>177</v>
      </c>
      <c r="W70" s="1000"/>
      <c r="X70" s="1000"/>
      <c r="Y70" s="1000"/>
      <c r="Z70" s="1000"/>
      <c r="AA70" s="1000">
        <v>8</v>
      </c>
      <c r="AB70" s="1000"/>
      <c r="AC70" s="1000"/>
      <c r="AD70" s="1000"/>
      <c r="AE70" s="1000"/>
      <c r="AF70" s="1000">
        <v>8</v>
      </c>
      <c r="AG70" s="1000"/>
      <c r="AH70" s="1000"/>
      <c r="AI70" s="1000"/>
      <c r="AJ70" s="1000"/>
      <c r="AK70" s="1000">
        <v>58</v>
      </c>
      <c r="AL70" s="1000"/>
      <c r="AM70" s="1000"/>
      <c r="AN70" s="1000"/>
      <c r="AO70" s="1000"/>
      <c r="AP70" s="1000">
        <v>1006</v>
      </c>
      <c r="AQ70" s="1000"/>
      <c r="AR70" s="1000"/>
      <c r="AS70" s="1000"/>
      <c r="AT70" s="1000"/>
      <c r="AU70" s="1000">
        <v>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t="s">
        <v>538</v>
      </c>
      <c r="D71" s="1004" t="s">
        <v>538</v>
      </c>
      <c r="E71" s="1004" t="s">
        <v>538</v>
      </c>
      <c r="F71" s="1004" t="s">
        <v>538</v>
      </c>
      <c r="G71" s="1004" t="s">
        <v>538</v>
      </c>
      <c r="H71" s="1004" t="s">
        <v>538</v>
      </c>
      <c r="I71" s="1004" t="s">
        <v>538</v>
      </c>
      <c r="J71" s="1004" t="s">
        <v>538</v>
      </c>
      <c r="K71" s="1004" t="s">
        <v>538</v>
      </c>
      <c r="L71" s="1004" t="s">
        <v>538</v>
      </c>
      <c r="M71" s="1004" t="s">
        <v>538</v>
      </c>
      <c r="N71" s="1004" t="s">
        <v>538</v>
      </c>
      <c r="O71" s="1004" t="s">
        <v>538</v>
      </c>
      <c r="P71" s="1005" t="s">
        <v>538</v>
      </c>
      <c r="Q71" s="1006">
        <v>2051</v>
      </c>
      <c r="R71" s="1000"/>
      <c r="S71" s="1000"/>
      <c r="T71" s="1000"/>
      <c r="U71" s="1000"/>
      <c r="V71" s="1000">
        <v>2016</v>
      </c>
      <c r="W71" s="1000"/>
      <c r="X71" s="1000"/>
      <c r="Y71" s="1000"/>
      <c r="Z71" s="1000"/>
      <c r="AA71" s="1000">
        <v>35</v>
      </c>
      <c r="AB71" s="1000"/>
      <c r="AC71" s="1000"/>
      <c r="AD71" s="1000"/>
      <c r="AE71" s="1000"/>
      <c r="AF71" s="1000">
        <v>35</v>
      </c>
      <c r="AG71" s="1000"/>
      <c r="AH71" s="1000"/>
      <c r="AI71" s="1000"/>
      <c r="AJ71" s="1000"/>
      <c r="AK71" s="1000" t="s">
        <v>546</v>
      </c>
      <c r="AL71" s="1000"/>
      <c r="AM71" s="1000"/>
      <c r="AN71" s="1000"/>
      <c r="AO71" s="1000"/>
      <c r="AP71" s="1000">
        <v>1506</v>
      </c>
      <c r="AQ71" s="1000"/>
      <c r="AR71" s="1000"/>
      <c r="AS71" s="1000"/>
      <c r="AT71" s="1000"/>
      <c r="AU71" s="1000">
        <v>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t="s">
        <v>539</v>
      </c>
      <c r="D72" s="1004" t="s">
        <v>539</v>
      </c>
      <c r="E72" s="1004" t="s">
        <v>539</v>
      </c>
      <c r="F72" s="1004" t="s">
        <v>539</v>
      </c>
      <c r="G72" s="1004" t="s">
        <v>539</v>
      </c>
      <c r="H72" s="1004" t="s">
        <v>539</v>
      </c>
      <c r="I72" s="1004" t="s">
        <v>539</v>
      </c>
      <c r="J72" s="1004" t="s">
        <v>539</v>
      </c>
      <c r="K72" s="1004" t="s">
        <v>539</v>
      </c>
      <c r="L72" s="1004" t="s">
        <v>539</v>
      </c>
      <c r="M72" s="1004" t="s">
        <v>539</v>
      </c>
      <c r="N72" s="1004" t="s">
        <v>539</v>
      </c>
      <c r="O72" s="1004" t="s">
        <v>539</v>
      </c>
      <c r="P72" s="1005" t="s">
        <v>539</v>
      </c>
      <c r="Q72" s="1006">
        <v>1549</v>
      </c>
      <c r="R72" s="1000"/>
      <c r="S72" s="1000"/>
      <c r="T72" s="1000"/>
      <c r="U72" s="1000"/>
      <c r="V72" s="1000">
        <v>1445</v>
      </c>
      <c r="W72" s="1000"/>
      <c r="X72" s="1000"/>
      <c r="Y72" s="1000"/>
      <c r="Z72" s="1000"/>
      <c r="AA72" s="1000">
        <v>104</v>
      </c>
      <c r="AB72" s="1000"/>
      <c r="AC72" s="1000"/>
      <c r="AD72" s="1000"/>
      <c r="AE72" s="1000"/>
      <c r="AF72" s="1000">
        <v>104</v>
      </c>
      <c r="AG72" s="1000"/>
      <c r="AH72" s="1000"/>
      <c r="AI72" s="1000"/>
      <c r="AJ72" s="1000"/>
      <c r="AK72" s="1000" t="s">
        <v>541</v>
      </c>
      <c r="AL72" s="1000"/>
      <c r="AM72" s="1000"/>
      <c r="AN72" s="1000"/>
      <c r="AO72" s="1000"/>
      <c r="AP72" s="1000" t="s">
        <v>478</v>
      </c>
      <c r="AQ72" s="1000"/>
      <c r="AR72" s="1000"/>
      <c r="AS72" s="1000"/>
      <c r="AT72" s="1000"/>
      <c r="AU72" s="1000" t="s">
        <v>478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t="s">
        <v>540</v>
      </c>
      <c r="D73" s="1004" t="s">
        <v>540</v>
      </c>
      <c r="E73" s="1004" t="s">
        <v>540</v>
      </c>
      <c r="F73" s="1004" t="s">
        <v>540</v>
      </c>
      <c r="G73" s="1004" t="s">
        <v>540</v>
      </c>
      <c r="H73" s="1004" t="s">
        <v>540</v>
      </c>
      <c r="I73" s="1004" t="s">
        <v>540</v>
      </c>
      <c r="J73" s="1004" t="s">
        <v>540</v>
      </c>
      <c r="K73" s="1004" t="s">
        <v>540</v>
      </c>
      <c r="L73" s="1004" t="s">
        <v>540</v>
      </c>
      <c r="M73" s="1004" t="s">
        <v>540</v>
      </c>
      <c r="N73" s="1004" t="s">
        <v>540</v>
      </c>
      <c r="O73" s="1004" t="s">
        <v>540</v>
      </c>
      <c r="P73" s="1005" t="s">
        <v>540</v>
      </c>
      <c r="Q73" s="1006">
        <v>795514</v>
      </c>
      <c r="R73" s="1000"/>
      <c r="S73" s="1000"/>
      <c r="T73" s="1000"/>
      <c r="U73" s="1000"/>
      <c r="V73" s="1000">
        <v>763822</v>
      </c>
      <c r="W73" s="1000"/>
      <c r="X73" s="1000"/>
      <c r="Y73" s="1000"/>
      <c r="Z73" s="1000"/>
      <c r="AA73" s="1000">
        <v>31692</v>
      </c>
      <c r="AB73" s="1000"/>
      <c r="AC73" s="1000"/>
      <c r="AD73" s="1000"/>
      <c r="AE73" s="1000"/>
      <c r="AF73" s="1000">
        <v>31692</v>
      </c>
      <c r="AG73" s="1000"/>
      <c r="AH73" s="1000"/>
      <c r="AI73" s="1000"/>
      <c r="AJ73" s="1000"/>
      <c r="AK73" s="1000">
        <v>1</v>
      </c>
      <c r="AL73" s="1000"/>
      <c r="AM73" s="1000"/>
      <c r="AN73" s="1000"/>
      <c r="AO73" s="1000"/>
      <c r="AP73" s="1000" t="s">
        <v>478</v>
      </c>
      <c r="AQ73" s="1000"/>
      <c r="AR73" s="1000"/>
      <c r="AS73" s="1000"/>
      <c r="AT73" s="1000"/>
      <c r="AU73" s="1000" t="s">
        <v>478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32027</v>
      </c>
      <c r="AG88" s="988"/>
      <c r="AH88" s="988"/>
      <c r="AI88" s="988"/>
      <c r="AJ88" s="988"/>
      <c r="AK88" s="992"/>
      <c r="AL88" s="992"/>
      <c r="AM88" s="992"/>
      <c r="AN88" s="992"/>
      <c r="AO88" s="992"/>
      <c r="AP88" s="988">
        <v>3040</v>
      </c>
      <c r="AQ88" s="988"/>
      <c r="AR88" s="988"/>
      <c r="AS88" s="988"/>
      <c r="AT88" s="988"/>
      <c r="AU88" s="988">
        <v>98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361290</v>
      </c>
      <c r="AB110" s="916"/>
      <c r="AC110" s="916"/>
      <c r="AD110" s="916"/>
      <c r="AE110" s="917"/>
      <c r="AF110" s="918">
        <v>394409</v>
      </c>
      <c r="AG110" s="916"/>
      <c r="AH110" s="916"/>
      <c r="AI110" s="916"/>
      <c r="AJ110" s="917"/>
      <c r="AK110" s="918">
        <v>533538</v>
      </c>
      <c r="AL110" s="916"/>
      <c r="AM110" s="916"/>
      <c r="AN110" s="916"/>
      <c r="AO110" s="917"/>
      <c r="AP110" s="919">
        <v>10.5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6633403</v>
      </c>
      <c r="BR110" s="863"/>
      <c r="BS110" s="863"/>
      <c r="BT110" s="863"/>
      <c r="BU110" s="863"/>
      <c r="BV110" s="863">
        <v>7848562</v>
      </c>
      <c r="BW110" s="863"/>
      <c r="BX110" s="863"/>
      <c r="BY110" s="863"/>
      <c r="BZ110" s="863"/>
      <c r="CA110" s="863">
        <v>9029842</v>
      </c>
      <c r="CB110" s="863"/>
      <c r="CC110" s="863"/>
      <c r="CD110" s="863"/>
      <c r="CE110" s="863"/>
      <c r="CF110" s="887">
        <v>176.9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257552</v>
      </c>
      <c r="BR111" s="835"/>
      <c r="BS111" s="835"/>
      <c r="BT111" s="835"/>
      <c r="BU111" s="835"/>
      <c r="BV111" s="835">
        <v>220759</v>
      </c>
      <c r="BW111" s="835"/>
      <c r="BX111" s="835"/>
      <c r="BY111" s="835"/>
      <c r="BZ111" s="835"/>
      <c r="CA111" s="835">
        <v>183966</v>
      </c>
      <c r="CB111" s="835"/>
      <c r="CC111" s="835"/>
      <c r="CD111" s="835"/>
      <c r="CE111" s="835"/>
      <c r="CF111" s="896">
        <v>3.6</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3907550</v>
      </c>
      <c r="BR112" s="835"/>
      <c r="BS112" s="835"/>
      <c r="BT112" s="835"/>
      <c r="BU112" s="835"/>
      <c r="BV112" s="835">
        <v>3625192</v>
      </c>
      <c r="BW112" s="835"/>
      <c r="BX112" s="835"/>
      <c r="BY112" s="835"/>
      <c r="BZ112" s="835"/>
      <c r="CA112" s="835">
        <v>3386711</v>
      </c>
      <c r="CB112" s="835"/>
      <c r="CC112" s="835"/>
      <c r="CD112" s="835"/>
      <c r="CE112" s="835"/>
      <c r="CF112" s="896">
        <v>66.3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290580</v>
      </c>
      <c r="AB113" s="944"/>
      <c r="AC113" s="944"/>
      <c r="AD113" s="944"/>
      <c r="AE113" s="945"/>
      <c r="AF113" s="946">
        <v>270920</v>
      </c>
      <c r="AG113" s="944"/>
      <c r="AH113" s="944"/>
      <c r="AI113" s="944"/>
      <c r="AJ113" s="945"/>
      <c r="AK113" s="946">
        <v>285887</v>
      </c>
      <c r="AL113" s="944"/>
      <c r="AM113" s="944"/>
      <c r="AN113" s="944"/>
      <c r="AO113" s="945"/>
      <c r="AP113" s="947">
        <v>5.6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200558</v>
      </c>
      <c r="BR113" s="835"/>
      <c r="BS113" s="835"/>
      <c r="BT113" s="835"/>
      <c r="BU113" s="835"/>
      <c r="BV113" s="835">
        <v>181327</v>
      </c>
      <c r="BW113" s="835"/>
      <c r="BX113" s="835"/>
      <c r="BY113" s="835"/>
      <c r="BZ113" s="835"/>
      <c r="CA113" s="835">
        <v>222875</v>
      </c>
      <c r="CB113" s="835"/>
      <c r="CC113" s="835"/>
      <c r="CD113" s="835"/>
      <c r="CE113" s="835"/>
      <c r="CF113" s="896">
        <v>4.4000000000000004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25571</v>
      </c>
      <c r="AB114" s="798"/>
      <c r="AC114" s="798"/>
      <c r="AD114" s="798"/>
      <c r="AE114" s="799"/>
      <c r="AF114" s="800">
        <v>20464</v>
      </c>
      <c r="AG114" s="798"/>
      <c r="AH114" s="798"/>
      <c r="AI114" s="798"/>
      <c r="AJ114" s="799"/>
      <c r="AK114" s="800">
        <v>19679</v>
      </c>
      <c r="AL114" s="798"/>
      <c r="AM114" s="798"/>
      <c r="AN114" s="798"/>
      <c r="AO114" s="799"/>
      <c r="AP114" s="845">
        <v>0.4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1603245</v>
      </c>
      <c r="BR114" s="835"/>
      <c r="BS114" s="835"/>
      <c r="BT114" s="835"/>
      <c r="BU114" s="835"/>
      <c r="BV114" s="835">
        <v>1508488</v>
      </c>
      <c r="BW114" s="835"/>
      <c r="BX114" s="835"/>
      <c r="BY114" s="835"/>
      <c r="BZ114" s="835"/>
      <c r="CA114" s="835">
        <v>1539345</v>
      </c>
      <c r="CB114" s="835"/>
      <c r="CC114" s="835"/>
      <c r="CD114" s="835"/>
      <c r="CE114" s="835"/>
      <c r="CF114" s="896">
        <v>30.2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36793</v>
      </c>
      <c r="AB115" s="944"/>
      <c r="AC115" s="944"/>
      <c r="AD115" s="944"/>
      <c r="AE115" s="945"/>
      <c r="AF115" s="946">
        <v>36793</v>
      </c>
      <c r="AG115" s="944"/>
      <c r="AH115" s="944"/>
      <c r="AI115" s="944"/>
      <c r="AJ115" s="945"/>
      <c r="AK115" s="946">
        <v>36793</v>
      </c>
      <c r="AL115" s="944"/>
      <c r="AM115" s="944"/>
      <c r="AN115" s="944"/>
      <c r="AO115" s="945"/>
      <c r="AP115" s="947">
        <v>0.7</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714234</v>
      </c>
      <c r="AB117" s="930"/>
      <c r="AC117" s="930"/>
      <c r="AD117" s="930"/>
      <c r="AE117" s="931"/>
      <c r="AF117" s="932">
        <v>722586</v>
      </c>
      <c r="AG117" s="930"/>
      <c r="AH117" s="930"/>
      <c r="AI117" s="930"/>
      <c r="AJ117" s="931"/>
      <c r="AK117" s="932">
        <v>875897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12602308</v>
      </c>
      <c r="BR119" s="866"/>
      <c r="BS119" s="866"/>
      <c r="BT119" s="866"/>
      <c r="BU119" s="866"/>
      <c r="BV119" s="866">
        <v>13384328</v>
      </c>
      <c r="BW119" s="866"/>
      <c r="BX119" s="866"/>
      <c r="BY119" s="866"/>
      <c r="BZ119" s="866"/>
      <c r="CA119" s="866">
        <v>14362739</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257552</v>
      </c>
      <c r="DH119" s="781"/>
      <c r="DI119" s="781"/>
      <c r="DJ119" s="781"/>
      <c r="DK119" s="782"/>
      <c r="DL119" s="783">
        <v>220759</v>
      </c>
      <c r="DM119" s="781"/>
      <c r="DN119" s="781"/>
      <c r="DO119" s="781"/>
      <c r="DP119" s="782"/>
      <c r="DQ119" s="783">
        <v>183966</v>
      </c>
      <c r="DR119" s="781"/>
      <c r="DS119" s="781"/>
      <c r="DT119" s="781"/>
      <c r="DU119" s="782"/>
      <c r="DV119" s="869">
        <v>3.6</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4093869</v>
      </c>
      <c r="BR120" s="863"/>
      <c r="BS120" s="863"/>
      <c r="BT120" s="863"/>
      <c r="BU120" s="863"/>
      <c r="BV120" s="863">
        <v>3521905</v>
      </c>
      <c r="BW120" s="863"/>
      <c r="BX120" s="863"/>
      <c r="BY120" s="863"/>
      <c r="BZ120" s="863"/>
      <c r="CA120" s="863">
        <v>2883699</v>
      </c>
      <c r="CB120" s="863"/>
      <c r="CC120" s="863"/>
      <c r="CD120" s="863"/>
      <c r="CE120" s="863"/>
      <c r="CF120" s="887">
        <v>56.5</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3907257</v>
      </c>
      <c r="DH120" s="863"/>
      <c r="DI120" s="863"/>
      <c r="DJ120" s="863"/>
      <c r="DK120" s="863"/>
      <c r="DL120" s="863">
        <v>3624908</v>
      </c>
      <c r="DM120" s="863"/>
      <c r="DN120" s="863"/>
      <c r="DO120" s="863"/>
      <c r="DP120" s="863"/>
      <c r="DQ120" s="863">
        <v>3386436</v>
      </c>
      <c r="DR120" s="863"/>
      <c r="DS120" s="863"/>
      <c r="DT120" s="863"/>
      <c r="DU120" s="863"/>
      <c r="DV120" s="864">
        <v>66.3</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3085743</v>
      </c>
      <c r="BR121" s="835"/>
      <c r="BS121" s="835"/>
      <c r="BT121" s="835"/>
      <c r="BU121" s="835"/>
      <c r="BV121" s="835">
        <v>2945697</v>
      </c>
      <c r="BW121" s="835"/>
      <c r="BX121" s="835"/>
      <c r="BY121" s="835"/>
      <c r="BZ121" s="835"/>
      <c r="CA121" s="835">
        <v>2791342</v>
      </c>
      <c r="CB121" s="835"/>
      <c r="CC121" s="835"/>
      <c r="CD121" s="835"/>
      <c r="CE121" s="835"/>
      <c r="CF121" s="896">
        <v>54.7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293</v>
      </c>
      <c r="DH121" s="835"/>
      <c r="DI121" s="835"/>
      <c r="DJ121" s="835"/>
      <c r="DK121" s="835"/>
      <c r="DL121" s="835">
        <v>284</v>
      </c>
      <c r="DM121" s="835"/>
      <c r="DN121" s="835"/>
      <c r="DO121" s="835"/>
      <c r="DP121" s="835"/>
      <c r="DQ121" s="835">
        <v>275</v>
      </c>
      <c r="DR121" s="835"/>
      <c r="DS121" s="835"/>
      <c r="DT121" s="835"/>
      <c r="DU121" s="835"/>
      <c r="DV121" s="812">
        <v>0</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7131847</v>
      </c>
      <c r="BR122" s="866"/>
      <c r="BS122" s="866"/>
      <c r="BT122" s="866"/>
      <c r="BU122" s="866"/>
      <c r="BV122" s="866">
        <v>7146356</v>
      </c>
      <c r="BW122" s="866"/>
      <c r="BX122" s="866"/>
      <c r="BY122" s="866"/>
      <c r="BZ122" s="866"/>
      <c r="CA122" s="866">
        <v>7149784</v>
      </c>
      <c r="CB122" s="866"/>
      <c r="CC122" s="866"/>
      <c r="CD122" s="866"/>
      <c r="CE122" s="866"/>
      <c r="CF122" s="867">
        <v>140.1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14311459</v>
      </c>
      <c r="BR123" s="854"/>
      <c r="BS123" s="854"/>
      <c r="BT123" s="854"/>
      <c r="BU123" s="854"/>
      <c r="BV123" s="854">
        <v>13613958</v>
      </c>
      <c r="BW123" s="854"/>
      <c r="BX123" s="854"/>
      <c r="BY123" s="854"/>
      <c r="BZ123" s="854"/>
      <c r="CA123" s="854">
        <v>12824825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v>30.1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36793</v>
      </c>
      <c r="AB126" s="798"/>
      <c r="AC126" s="798"/>
      <c r="AD126" s="798"/>
      <c r="AE126" s="799"/>
      <c r="AF126" s="800">
        <v>36793</v>
      </c>
      <c r="AG126" s="798"/>
      <c r="AH126" s="798"/>
      <c r="AI126" s="798"/>
      <c r="AJ126" s="799"/>
      <c r="AK126" s="800">
        <v>36793</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219531</v>
      </c>
      <c r="AB128" s="819"/>
      <c r="AC128" s="819"/>
      <c r="AD128" s="819"/>
      <c r="AE128" s="820"/>
      <c r="AF128" s="821">
        <v>240142</v>
      </c>
      <c r="AG128" s="819"/>
      <c r="AH128" s="819"/>
      <c r="AI128" s="819"/>
      <c r="AJ128" s="820"/>
      <c r="AK128" s="821">
        <v>233116</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14.62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5420178</v>
      </c>
      <c r="AB129" s="798"/>
      <c r="AC129" s="798"/>
      <c r="AD129" s="798"/>
      <c r="AE129" s="799"/>
      <c r="AF129" s="800">
        <v>5611762</v>
      </c>
      <c r="AG129" s="798"/>
      <c r="AH129" s="798"/>
      <c r="AI129" s="798"/>
      <c r="AJ129" s="799"/>
      <c r="AK129" s="800">
        <v>5652763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19.62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546083</v>
      </c>
      <c r="AB130" s="798"/>
      <c r="AC130" s="798"/>
      <c r="AD130" s="798"/>
      <c r="AE130" s="799"/>
      <c r="AF130" s="800">
        <v>519518</v>
      </c>
      <c r="AG130" s="798"/>
      <c r="AH130" s="798"/>
      <c r="AI130" s="798"/>
      <c r="AJ130" s="799"/>
      <c r="AK130" s="800">
        <v>548433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4874095</v>
      </c>
      <c r="AB131" s="781"/>
      <c r="AC131" s="781"/>
      <c r="AD131" s="781"/>
      <c r="AE131" s="782"/>
      <c r="AF131" s="783">
        <v>5092244</v>
      </c>
      <c r="AG131" s="781"/>
      <c r="AH131" s="781"/>
      <c r="AI131" s="781"/>
      <c r="AJ131" s="782"/>
      <c r="AK131" s="783">
        <v>5104330</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30.1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-1.0541444099999999</v>
      </c>
      <c r="AB132" s="761"/>
      <c r="AC132" s="761"/>
      <c r="AD132" s="761"/>
      <c r="AE132" s="762"/>
      <c r="AF132" s="763">
        <v>-0.72804838100000002</v>
      </c>
      <c r="AG132" s="761"/>
      <c r="AH132" s="761"/>
      <c r="AI132" s="761"/>
      <c r="AJ132" s="762"/>
      <c r="AK132" s="763">
        <v>1.8483914640000001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0</v>
      </c>
      <c r="AB133" s="740"/>
      <c r="AC133" s="740"/>
      <c r="AD133" s="740"/>
      <c r="AE133" s="741"/>
      <c r="AF133" s="739">
        <v>-0.7</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1340853</v>
      </c>
      <c r="L9" s="266">
        <v>46890</v>
      </c>
      <c r="M9" s="267">
        <v>63599</v>
      </c>
      <c r="N9" s="268">
        <v>-26.3</v>
      </c>
    </row>
    <row r="10" spans="1:16">
      <c r="A10" s="250"/>
      <c r="B10" s="246"/>
      <c r="C10" s="246"/>
      <c r="D10" s="246"/>
      <c r="E10" s="246"/>
      <c r="F10" s="246"/>
      <c r="G10" s="1166" t="s">
        <v>475</v>
      </c>
      <c r="H10" s="1167"/>
      <c r="I10" s="1167"/>
      <c r="J10" s="1168"/>
      <c r="K10" s="269">
        <v>260133</v>
      </c>
      <c r="L10" s="270">
        <v>9097</v>
      </c>
      <c r="M10" s="271">
        <v>7046</v>
      </c>
      <c r="N10" s="272">
        <v>29.1</v>
      </c>
    </row>
    <row r="11" spans="1:16" ht="13.5" customHeight="1">
      <c r="A11" s="250"/>
      <c r="B11" s="246"/>
      <c r="C11" s="246"/>
      <c r="D11" s="246"/>
      <c r="E11" s="246"/>
      <c r="F11" s="246"/>
      <c r="G11" s="1166" t="s">
        <v>476</v>
      </c>
      <c r="H11" s="1167"/>
      <c r="I11" s="1167"/>
      <c r="J11" s="1168"/>
      <c r="K11" s="269">
        <v>272867</v>
      </c>
      <c r="L11" s="270">
        <v>9542</v>
      </c>
      <c r="M11" s="271">
        <v>8288</v>
      </c>
      <c r="N11" s="272">
        <v>15.1</v>
      </c>
    </row>
    <row r="12" spans="1:16" ht="13.5" customHeight="1">
      <c r="A12" s="250"/>
      <c r="B12" s="246"/>
      <c r="C12" s="246"/>
      <c r="D12" s="246"/>
      <c r="E12" s="246"/>
      <c r="F12" s="246"/>
      <c r="G12" s="1166" t="s">
        <v>477</v>
      </c>
      <c r="H12" s="1167"/>
      <c r="I12" s="1167"/>
      <c r="J12" s="1168"/>
      <c r="K12" s="269" t="s">
        <v>478</v>
      </c>
      <c r="L12" s="270" t="s">
        <v>478</v>
      </c>
      <c r="M12" s="271">
        <v>310</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74581</v>
      </c>
      <c r="L14" s="270">
        <v>2608</v>
      </c>
      <c r="M14" s="271">
        <v>2702</v>
      </c>
      <c r="N14" s="272">
        <v>-3.5</v>
      </c>
    </row>
    <row r="15" spans="1:16" ht="13.5" customHeight="1">
      <c r="A15" s="250"/>
      <c r="B15" s="246"/>
      <c r="C15" s="246"/>
      <c r="D15" s="246"/>
      <c r="E15" s="246"/>
      <c r="F15" s="246"/>
      <c r="G15" s="1166" t="s">
        <v>481</v>
      </c>
      <c r="H15" s="1167"/>
      <c r="I15" s="1167"/>
      <c r="J15" s="1168"/>
      <c r="K15" s="269">
        <v>27605</v>
      </c>
      <c r="L15" s="270">
        <v>965</v>
      </c>
      <c r="M15" s="271">
        <v>1443</v>
      </c>
      <c r="N15" s="272">
        <v>-33.1</v>
      </c>
    </row>
    <row r="16" spans="1:16">
      <c r="A16" s="250"/>
      <c r="B16" s="246"/>
      <c r="C16" s="246"/>
      <c r="D16" s="246"/>
      <c r="E16" s="246"/>
      <c r="F16" s="246"/>
      <c r="G16" s="1169" t="s">
        <v>482</v>
      </c>
      <c r="H16" s="1170"/>
      <c r="I16" s="1170"/>
      <c r="J16" s="1171"/>
      <c r="K16" s="270">
        <v>-105496</v>
      </c>
      <c r="L16" s="270">
        <v>-3689</v>
      </c>
      <c r="M16" s="271">
        <v>-6252</v>
      </c>
      <c r="N16" s="272">
        <v>-41</v>
      </c>
    </row>
    <row r="17" spans="1:16">
      <c r="A17" s="250"/>
      <c r="B17" s="246"/>
      <c r="C17" s="246"/>
      <c r="D17" s="246"/>
      <c r="E17" s="246"/>
      <c r="F17" s="246"/>
      <c r="G17" s="1169" t="s">
        <v>171</v>
      </c>
      <c r="H17" s="1170"/>
      <c r="I17" s="1170"/>
      <c r="J17" s="1171"/>
      <c r="K17" s="270">
        <v>1870543</v>
      </c>
      <c r="L17" s="270">
        <v>65413</v>
      </c>
      <c r="M17" s="271">
        <v>77134</v>
      </c>
      <c r="N17" s="272">
        <v>-15.2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6.5</v>
      </c>
      <c r="L21" s="283">
        <v>7.57</v>
      </c>
      <c r="M21" s="284">
        <v>-1.07</v>
      </c>
      <c r="N21" s="251"/>
      <c r="O21" s="285"/>
      <c r="P21" s="281"/>
    </row>
    <row r="22" spans="1:16" s="286" customFormat="1">
      <c r="A22" s="281"/>
      <c r="B22" s="251"/>
      <c r="C22" s="251"/>
      <c r="D22" s="251"/>
      <c r="E22" s="251"/>
      <c r="F22" s="251"/>
      <c r="G22" s="1163" t="s">
        <v>488</v>
      </c>
      <c r="H22" s="1164"/>
      <c r="I22" s="1164"/>
      <c r="J22" s="1165"/>
      <c r="K22" s="287">
        <v>98.1</v>
      </c>
      <c r="L22" s="288">
        <v>97</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533538</v>
      </c>
      <c r="L32" s="296">
        <v>18658</v>
      </c>
      <c r="M32" s="297">
        <v>35009</v>
      </c>
      <c r="N32" s="298">
        <v>-46.7</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t="s">
        <v>478</v>
      </c>
      <c r="N34" s="298" t="s">
        <v>478</v>
      </c>
    </row>
    <row r="35" spans="1:16" ht="27" customHeight="1">
      <c r="A35" s="250"/>
      <c r="B35" s="246"/>
      <c r="C35" s="246"/>
      <c r="D35" s="246"/>
      <c r="E35" s="246"/>
      <c r="F35" s="246"/>
      <c r="G35" s="1154" t="s">
        <v>495</v>
      </c>
      <c r="H35" s="1155"/>
      <c r="I35" s="1155"/>
      <c r="J35" s="1156"/>
      <c r="K35" s="296">
        <v>285887</v>
      </c>
      <c r="L35" s="296">
        <v>9997</v>
      </c>
      <c r="M35" s="297">
        <v>14278</v>
      </c>
      <c r="N35" s="298">
        <v>-30</v>
      </c>
    </row>
    <row r="36" spans="1:16" ht="27" customHeight="1">
      <c r="A36" s="250"/>
      <c r="B36" s="246"/>
      <c r="C36" s="246"/>
      <c r="D36" s="246"/>
      <c r="E36" s="246"/>
      <c r="F36" s="246"/>
      <c r="G36" s="1154" t="s">
        <v>496</v>
      </c>
      <c r="H36" s="1155"/>
      <c r="I36" s="1155"/>
      <c r="J36" s="1156"/>
      <c r="K36" s="296">
        <v>19679</v>
      </c>
      <c r="L36" s="296">
        <v>688</v>
      </c>
      <c r="M36" s="297">
        <v>2727</v>
      </c>
      <c r="N36" s="298">
        <v>-74.8</v>
      </c>
    </row>
    <row r="37" spans="1:16" ht="13.5" customHeight="1">
      <c r="A37" s="250"/>
      <c r="B37" s="246"/>
      <c r="C37" s="246"/>
      <c r="D37" s="246"/>
      <c r="E37" s="246"/>
      <c r="F37" s="246"/>
      <c r="G37" s="1154" t="s">
        <v>497</v>
      </c>
      <c r="H37" s="1155"/>
      <c r="I37" s="1155"/>
      <c r="J37" s="1156"/>
      <c r="K37" s="296">
        <v>36793</v>
      </c>
      <c r="L37" s="296">
        <v>1287</v>
      </c>
      <c r="M37" s="297">
        <v>812</v>
      </c>
      <c r="N37" s="298">
        <v>58.5</v>
      </c>
    </row>
    <row r="38" spans="1:16" ht="27" customHeight="1">
      <c r="A38" s="250"/>
      <c r="B38" s="246"/>
      <c r="C38" s="246"/>
      <c r="D38" s="246"/>
      <c r="E38" s="246"/>
      <c r="F38" s="246"/>
      <c r="G38" s="1157" t="s">
        <v>498</v>
      </c>
      <c r="H38" s="1158"/>
      <c r="I38" s="1158"/>
      <c r="J38" s="1159"/>
      <c r="K38" s="299" t="s">
        <v>478</v>
      </c>
      <c r="L38" s="299" t="s">
        <v>478</v>
      </c>
      <c r="M38" s="300">
        <v>1</v>
      </c>
      <c r="N38" s="301" t="s">
        <v>478</v>
      </c>
      <c r="O38" s="295"/>
    </row>
    <row r="39" spans="1:16">
      <c r="A39" s="250"/>
      <c r="B39" s="246"/>
      <c r="C39" s="246"/>
      <c r="D39" s="246"/>
      <c r="E39" s="246"/>
      <c r="F39" s="246"/>
      <c r="G39" s="1157" t="s">
        <v>499</v>
      </c>
      <c r="H39" s="1158"/>
      <c r="I39" s="1158"/>
      <c r="J39" s="1159"/>
      <c r="K39" s="302">
        <v>-233116</v>
      </c>
      <c r="L39" s="302">
        <v>-8152</v>
      </c>
      <c r="M39" s="303">
        <v>-3017</v>
      </c>
      <c r="N39" s="304">
        <v>170.2</v>
      </c>
      <c r="O39" s="295"/>
    </row>
    <row r="40" spans="1:16" ht="27" customHeight="1">
      <c r="A40" s="250"/>
      <c r="B40" s="246"/>
      <c r="C40" s="246"/>
      <c r="D40" s="246"/>
      <c r="E40" s="246"/>
      <c r="F40" s="246"/>
      <c r="G40" s="1154" t="s">
        <v>500</v>
      </c>
      <c r="H40" s="1155"/>
      <c r="I40" s="1155"/>
      <c r="J40" s="1156"/>
      <c r="K40" s="302">
        <v>-548433</v>
      </c>
      <c r="L40" s="302">
        <v>-19179</v>
      </c>
      <c r="M40" s="303">
        <v>-35292</v>
      </c>
      <c r="N40" s="304">
        <v>-45.7</v>
      </c>
      <c r="O40" s="295"/>
    </row>
    <row r="41" spans="1:16">
      <c r="A41" s="250"/>
      <c r="B41" s="246"/>
      <c r="C41" s="246"/>
      <c r="D41" s="246"/>
      <c r="E41" s="246"/>
      <c r="F41" s="246"/>
      <c r="G41" s="1160" t="s">
        <v>282</v>
      </c>
      <c r="H41" s="1161"/>
      <c r="I41" s="1161"/>
      <c r="J41" s="1162"/>
      <c r="K41" s="296">
        <v>94348</v>
      </c>
      <c r="L41" s="302">
        <v>3299</v>
      </c>
      <c r="M41" s="303">
        <v>14518</v>
      </c>
      <c r="N41" s="304">
        <v>-77.3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993115</v>
      </c>
      <c r="J51" s="322">
        <v>36684</v>
      </c>
      <c r="K51" s="323">
        <v>67.599999999999994</v>
      </c>
      <c r="L51" s="324">
        <v>46819</v>
      </c>
      <c r="M51" s="325">
        <v>9.3000000000000007</v>
      </c>
      <c r="N51" s="326">
        <v>58.3</v>
      </c>
    </row>
    <row r="52" spans="1:14">
      <c r="A52" s="250"/>
      <c r="B52" s="246"/>
      <c r="C52" s="246"/>
      <c r="D52" s="246"/>
      <c r="E52" s="246"/>
      <c r="F52" s="246"/>
      <c r="G52" s="327"/>
      <c r="H52" s="328" t="s">
        <v>511</v>
      </c>
      <c r="I52" s="329">
        <v>922402</v>
      </c>
      <c r="J52" s="330">
        <v>34072</v>
      </c>
      <c r="K52" s="331">
        <v>83.5</v>
      </c>
      <c r="L52" s="332">
        <v>24121</v>
      </c>
      <c r="M52" s="333">
        <v>9.5</v>
      </c>
      <c r="N52" s="334">
        <v>74</v>
      </c>
    </row>
    <row r="53" spans="1:14">
      <c r="A53" s="250"/>
      <c r="B53" s="246"/>
      <c r="C53" s="246"/>
      <c r="D53" s="246"/>
      <c r="E53" s="246"/>
      <c r="F53" s="246"/>
      <c r="G53" s="312" t="s">
        <v>512</v>
      </c>
      <c r="H53" s="313"/>
      <c r="I53" s="321">
        <v>592788</v>
      </c>
      <c r="J53" s="322">
        <v>21620</v>
      </c>
      <c r="K53" s="323">
        <v>-41.1</v>
      </c>
      <c r="L53" s="324">
        <v>53270</v>
      </c>
      <c r="M53" s="325">
        <v>13.8</v>
      </c>
      <c r="N53" s="326">
        <v>-54.9</v>
      </c>
    </row>
    <row r="54" spans="1:14">
      <c r="A54" s="250"/>
      <c r="B54" s="246"/>
      <c r="C54" s="246"/>
      <c r="D54" s="246"/>
      <c r="E54" s="246"/>
      <c r="F54" s="246"/>
      <c r="G54" s="327"/>
      <c r="H54" s="328" t="s">
        <v>511</v>
      </c>
      <c r="I54" s="329">
        <v>479822</v>
      </c>
      <c r="J54" s="330">
        <v>17500</v>
      </c>
      <c r="K54" s="331">
        <v>-48.6</v>
      </c>
      <c r="L54" s="332">
        <v>24316</v>
      </c>
      <c r="M54" s="333">
        <v>0.8</v>
      </c>
      <c r="N54" s="334">
        <v>-49.4</v>
      </c>
    </row>
    <row r="55" spans="1:14">
      <c r="A55" s="250"/>
      <c r="B55" s="246"/>
      <c r="C55" s="246"/>
      <c r="D55" s="246"/>
      <c r="E55" s="246"/>
      <c r="F55" s="246"/>
      <c r="G55" s="312" t="s">
        <v>513</v>
      </c>
      <c r="H55" s="313"/>
      <c r="I55" s="321">
        <v>1818510</v>
      </c>
      <c r="J55" s="322">
        <v>65135</v>
      </c>
      <c r="K55" s="323">
        <v>201.3</v>
      </c>
      <c r="L55" s="324">
        <v>53292</v>
      </c>
      <c r="M55" s="325">
        <v>0</v>
      </c>
      <c r="N55" s="326">
        <v>201.3</v>
      </c>
    </row>
    <row r="56" spans="1:14">
      <c r="A56" s="250"/>
      <c r="B56" s="246"/>
      <c r="C56" s="246"/>
      <c r="D56" s="246"/>
      <c r="E56" s="246"/>
      <c r="F56" s="246"/>
      <c r="G56" s="327"/>
      <c r="H56" s="328" t="s">
        <v>511</v>
      </c>
      <c r="I56" s="329">
        <v>1052053</v>
      </c>
      <c r="J56" s="330">
        <v>37682</v>
      </c>
      <c r="K56" s="331">
        <v>115.3</v>
      </c>
      <c r="L56" s="332">
        <v>28900</v>
      </c>
      <c r="M56" s="333">
        <v>18.899999999999999</v>
      </c>
      <c r="N56" s="334">
        <v>96.4</v>
      </c>
    </row>
    <row r="57" spans="1:14">
      <c r="A57" s="250"/>
      <c r="B57" s="246"/>
      <c r="C57" s="246"/>
      <c r="D57" s="246"/>
      <c r="E57" s="246"/>
      <c r="F57" s="246"/>
      <c r="G57" s="312" t="s">
        <v>514</v>
      </c>
      <c r="H57" s="313"/>
      <c r="I57" s="321">
        <v>2472531</v>
      </c>
      <c r="J57" s="322">
        <v>87582</v>
      </c>
      <c r="K57" s="323">
        <v>34.5</v>
      </c>
      <c r="L57" s="324">
        <v>56894</v>
      </c>
      <c r="M57" s="325">
        <v>6.8</v>
      </c>
      <c r="N57" s="326">
        <v>27.7</v>
      </c>
    </row>
    <row r="58" spans="1:14">
      <c r="A58" s="250"/>
      <c r="B58" s="246"/>
      <c r="C58" s="246"/>
      <c r="D58" s="246"/>
      <c r="E58" s="246"/>
      <c r="F58" s="246"/>
      <c r="G58" s="327"/>
      <c r="H58" s="328" t="s">
        <v>511</v>
      </c>
      <c r="I58" s="329">
        <v>2232635</v>
      </c>
      <c r="J58" s="330">
        <v>79085</v>
      </c>
      <c r="K58" s="331">
        <v>109.9</v>
      </c>
      <c r="L58" s="332">
        <v>32548</v>
      </c>
      <c r="M58" s="333">
        <v>12.6</v>
      </c>
      <c r="N58" s="334">
        <v>97.3</v>
      </c>
    </row>
    <row r="59" spans="1:14">
      <c r="A59" s="250"/>
      <c r="B59" s="246"/>
      <c r="C59" s="246"/>
      <c r="D59" s="246"/>
      <c r="E59" s="246"/>
      <c r="F59" s="246"/>
      <c r="G59" s="312" t="s">
        <v>515</v>
      </c>
      <c r="H59" s="313"/>
      <c r="I59" s="321">
        <v>2889921</v>
      </c>
      <c r="J59" s="322">
        <v>101060</v>
      </c>
      <c r="K59" s="323">
        <v>15.4</v>
      </c>
      <c r="L59" s="324">
        <v>57122</v>
      </c>
      <c r="M59" s="325">
        <v>0.4</v>
      </c>
      <c r="N59" s="326">
        <v>15</v>
      </c>
    </row>
    <row r="60" spans="1:14">
      <c r="A60" s="250"/>
      <c r="B60" s="246"/>
      <c r="C60" s="246"/>
      <c r="D60" s="246"/>
      <c r="E60" s="246"/>
      <c r="F60" s="246"/>
      <c r="G60" s="327"/>
      <c r="H60" s="328" t="s">
        <v>511</v>
      </c>
      <c r="I60" s="335">
        <v>2672772</v>
      </c>
      <c r="J60" s="330">
        <v>93467</v>
      </c>
      <c r="K60" s="331">
        <v>18.2</v>
      </c>
      <c r="L60" s="332">
        <v>36191</v>
      </c>
      <c r="M60" s="333">
        <v>11.2</v>
      </c>
      <c r="N60" s="334">
        <v>7</v>
      </c>
    </row>
    <row r="61" spans="1:14">
      <c r="A61" s="250"/>
      <c r="B61" s="246"/>
      <c r="C61" s="246"/>
      <c r="D61" s="246"/>
      <c r="E61" s="246"/>
      <c r="F61" s="246"/>
      <c r="G61" s="312" t="s">
        <v>516</v>
      </c>
      <c r="H61" s="336"/>
      <c r="I61" s="337">
        <v>1753373</v>
      </c>
      <c r="J61" s="338">
        <v>62416</v>
      </c>
      <c r="K61" s="339">
        <v>55.5</v>
      </c>
      <c r="L61" s="340">
        <v>53479</v>
      </c>
      <c r="M61" s="341">
        <v>6.1</v>
      </c>
      <c r="N61" s="326">
        <v>49.4</v>
      </c>
    </row>
    <row r="62" spans="1:14">
      <c r="A62" s="250"/>
      <c r="B62" s="246"/>
      <c r="C62" s="246"/>
      <c r="D62" s="246"/>
      <c r="E62" s="246"/>
      <c r="F62" s="246"/>
      <c r="G62" s="327"/>
      <c r="H62" s="328" t="s">
        <v>511</v>
      </c>
      <c r="I62" s="329">
        <v>1471937</v>
      </c>
      <c r="J62" s="330">
        <v>52361</v>
      </c>
      <c r="K62" s="331">
        <v>55.7</v>
      </c>
      <c r="L62" s="332">
        <v>29215</v>
      </c>
      <c r="M62" s="333">
        <v>10.6</v>
      </c>
      <c r="N62" s="334">
        <v>45.1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38.72</v>
      </c>
      <c r="G47" s="12">
        <v>44.98</v>
      </c>
      <c r="H47" s="12">
        <v>51.61</v>
      </c>
      <c r="I47" s="12">
        <v>47.55</v>
      </c>
      <c r="J47" s="13">
        <v>44.01</v>
      </c>
    </row>
    <row r="48" spans="2:10" ht="57.75" customHeight="1">
      <c r="B48" s="14"/>
      <c r="C48" s="1174" t="s">
        <v>4</v>
      </c>
      <c r="D48" s="1174"/>
      <c r="E48" s="1175"/>
      <c r="F48" s="15">
        <v>7.59</v>
      </c>
      <c r="G48" s="16">
        <v>8.5399999999999991</v>
      </c>
      <c r="H48" s="16">
        <v>10.98</v>
      </c>
      <c r="I48" s="16">
        <v>10.3</v>
      </c>
      <c r="J48" s="17">
        <v>6.04</v>
      </c>
    </row>
    <row r="49" spans="2:10" ht="57.75" customHeight="1" thickBot="1">
      <c r="B49" s="18"/>
      <c r="C49" s="1176" t="s">
        <v>5</v>
      </c>
      <c r="D49" s="1176"/>
      <c r="E49" s="1177"/>
      <c r="F49" s="19">
        <v>1.51</v>
      </c>
      <c r="G49" s="20">
        <v>8.9</v>
      </c>
      <c r="H49" s="20">
        <v>9.7100000000000009</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 </cp:lastModifiedBy>
  <cp:lastPrinted>2018-10-18T10:13:05Z</cp:lastPrinted>
  <dcterms:created xsi:type="dcterms:W3CDTF">2018-01-24T05:18:46Z</dcterms:created>
  <dcterms:modified xsi:type="dcterms:W3CDTF">2018-10-18T10:16:03Z</dcterms:modified>
</cp:coreProperties>
</file>