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W34" i="9" s="1"/>
  <c r="BW35" i="9" s="1"/>
  <c r="BW36" i="9" s="1"/>
  <c r="BW37" i="9" s="1"/>
  <c r="BW38" i="9" s="1"/>
  <c r="BW39" i="9" s="1"/>
  <c r="CO34" i="9" l="1"/>
</calcChain>
</file>

<file path=xl/sharedStrings.xml><?xml version="1.0" encoding="utf-8"?>
<sst xmlns="http://schemas.openxmlformats.org/spreadsheetml/2006/main" count="1147" uniqueCount="565">
  <si>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</si>
  <si>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</si>
  <si>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</si>
  <si>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</si>
  <si>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</si>
  <si>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</si>
  <si>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</si>
  <si>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</si>
  <si>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</si>
  <si>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</si>
  <si>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</si>
  <si>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</si>
  <si>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</si>
  <si>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</si>
  <si>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</si>
  <si>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</si>
  <si>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</si>
  <si>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</si>
  <si>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</si>
  <si>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</si>
  <si>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</si>
  <si>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</si>
  <si>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</si>
  <si>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</si>
  <si>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</si>
  <si>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</si>
  <si>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</si>
  <si>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</si>
  <si>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</si>
  <si>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</si>
  <si>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</si>
  <si>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</si>
  <si>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</si>
  <si>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</si>
  <si>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</si>
  <si>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</si>
  <si>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</si>
  <si>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</si>
  <si>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</si>
  <si>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</si>
  <si>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</si>
  <si>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</si>
  <si>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</si>
  <si>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</si>
  <si>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</si>
  <si>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</si>
  <si>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</si>
  <si>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</si>
  <si>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</si>
  <si>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</si>
  <si>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</si>
  <si>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</si>
  <si>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</si>
  <si>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</si>
  <si>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</si>
  <si>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</si>
  <si>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</si>
  <si>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</si>
  <si>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</si>
  <si>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</si>
  <si>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</si>
  <si>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</si>
  <si>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</si>
  <si>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</si>
  <si>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</si>
  <si>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</si>
  <si>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</si>
  <si>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</si>
  <si>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</si>
  <si>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</si>
  <si>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</si>
  <si>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</si>
  <si>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</si>
  <si>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</si>
  <si>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</si>
  <si>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</si>
  <si>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</si>
  <si>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</si>
  <si>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</si>
  <si>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</si>
  <si>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</si>
  <si>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</si>
  <si>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</si>
  <si>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</si>
  <si>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</si>
  <si>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</si>
  <si>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</si>
  <si>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</si>
  <si>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</si>
  <si>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</si>
  <si>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</si>
  <si>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</si>
  <si>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</si>
  <si>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</si>
  <si>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</si>
  <si>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</si>
  <si>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</si>
  <si>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</si>
  <si>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</si>
  <si>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</si>
  <si>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</si>
  <si>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</si>
  <si>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</si>
  <si>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</si>
  <si>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</si>
  <si>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</si>
  <si>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</si>
  <si>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</si>
  <si>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</si>
  <si>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</si>
  <si>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</si>
  <si>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</si>
  <si>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</si>
  <si>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</si>
  <si>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</si>
  <si>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</si>
  <si>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</si>
  <si>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</si>
  <si>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</si>
  <si>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</si>
  <si>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</si>
  <si>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</si>
  <si>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</si>
  <si>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</si>
  <si>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</si>
  <si>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</si>
  <si>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</si>
  <si>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</si>
  <si>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</si>
  <si>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</si>
  <si>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</si>
  <si>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</si>
  <si>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</si>
  <si>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</si>
  <si>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</si>
  <si>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</si>
  <si>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</si>
  <si>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</si>
  <si>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</si>
  <si>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</si>
  <si>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</si>
  <si>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</si>
  <si>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</si>
  <si>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</si>
  <si>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</si>
  <si>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</si>
  <si>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</si>
  <si>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</si>
  <si>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</si>
  <si>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</si>
  <si>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</si>
  <si>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</si>
  <si>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</si>
  <si>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</si>
  <si>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</si>
  <si>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</si>
  <si>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</si>
  <si>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</si>
  <si>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</si>
  <si>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</si>
  <si>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</si>
  <si>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</si>
  <si>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</si>
  <si>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</si>
  <si>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</si>
  <si>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</si>
  <si>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</si>
  <si>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</si>
  <si>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</si>
  <si>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</si>
  <si>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</si>
  <si>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</si>
  <si>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</si>
  <si>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</si>
  <si>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</si>
  <si>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</si>
  <si>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</si>
  <si>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</si>
  <si>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</si>
  <si>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</si>
  <si>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</si>
  <si>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</si>
  <si>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</si>
  <si>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</si>
  <si>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</si>
  <si>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</si>
  <si>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</si>
  <si>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</si>
  <si>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</si>
  <si>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</si>
  <si>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</si>
  <si>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</si>
  <si>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</si>
  <si>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愛知県阿久比町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</si>
  <si>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</si>
  <si>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</si>
  <si>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</si>
  <si>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</si>
  <si>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</si>
  <si>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</si>
  <si>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</si>
  <si>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</si>
  <si>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</si>
  <si>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</si>
  <si>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</si>
  <si>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</si>
  <si>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</si>
  <si>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</si>
  <si>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</si>
  <si>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</si>
  <si>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</si>
  <si>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</si>
  <si>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</si>
  <si>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</si>
  <si>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</si>
  <si>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</si>
  <si>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</si>
  <si>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</si>
  <si>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</si>
  <si>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</si>
  <si>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</si>
  <si>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</si>
  <si>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</si>
  <si>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</si>
  <si>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</si>
  <si>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</si>
  <si>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</si>
  <si>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</si>
  <si>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</si>
  <si>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</si>
  <si>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</si>
  <si>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</si>
  <si>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</si>
  <si>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</si>
  <si>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</si>
  <si>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</si>
  <si>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</si>
  <si>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</si>
  <si>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</si>
  <si>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</si>
  <si>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</si>
  <si>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</si>
  <si>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</si>
  <si>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</si>
  <si>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</si>
  <si>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</si>
  <si>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</si>
  <si>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</si>
  <si>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</si>
  <si>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</si>
  <si>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</si>
  <si>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</si>
  <si>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</si>
  <si>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</si>
  <si>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</si>
  <si>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</si>
  <si>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</si>
  <si>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</si>
  <si>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</si>
  <si>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</si>
  <si>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</si>
  <si>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</si>
  <si>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</si>
  <si>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</si>
  <si>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</si>
  <si>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</si>
  <si>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</si>
  <si>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</si>
  <si>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</si>
  <si>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</si>
  <si>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</si>
  <si>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</si>
  <si>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</si>
  <si>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</si>
  <si>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</si>
  <si>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</si>
  <si>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</si>
  <si>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</si>
  <si>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</si>
  <si>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</si>
  <si>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</si>
  <si>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</si>
  <si>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</si>
  <si>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</si>
  <si>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</si>
  <si>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</si>
  <si>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</si>
  <si>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</si>
  <si>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</si>
  <si>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</si>
  <si>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</si>
  <si>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</si>
  <si>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</si>
  <si>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</si>
  <si>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</si>
  <si>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</si>
  <si>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</si>
  <si>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</si>
  <si>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</si>
  <si>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</si>
  <si>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</si>
  <si>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</si>
  <si>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</si>
  <si>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</si>
  <si>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</si>
  <si>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</si>
  <si>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</si>
  <si>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</si>
  <si>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</si>
  <si>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</si>
  <si>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</si>
  <si>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</si>
  <si>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</si>
  <si>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</si>
  <si>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</si>
  <si>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</si>
  <si>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</si>
  <si>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</si>
  <si>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</si>
  <si>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</si>
  <si>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</si>
  <si>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</si>
  <si>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</si>
  <si>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</si>
  <si>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</si>
  <si>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</si>
  <si>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</si>
  <si>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</si>
  <si>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</si>
  <si>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</si>
  <si>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</si>
  <si>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</si>
  <si>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</si>
  <si>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</si>
  <si>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</si>
  <si>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</si>
  <si>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</si>
  <si>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</si>
  <si>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</si>
  <si>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</si>
  <si>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</si>
  <si>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愛知県阿久比町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</si>
  <si>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</si>
  <si>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</si>
  <si>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</si>
  <si>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</si>
  <si>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</si>
  <si>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</si>
  <si>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</si>
  <si>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</si>
  <si>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</si>
  <si>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</si>
  <si>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</si>
  <si>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</si>
  <si>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</si>
  <si>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</si>
  <si>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</si>
  <si>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</si>
  <si>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</si>
  <si>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</si>
  <si>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</si>
  <si>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</si>
  <si>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</si>
  <si>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</si>
  <si>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</si>
  <si>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</si>
  <si>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</si>
  <si>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</si>
  <si>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</si>
  <si>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</si>
  <si>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</si>
  <si>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</si>
  <si>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</si>
  <si>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</si>
  <si>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</si>
  <si>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</si>
  <si>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</si>
  <si>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</si>
  <si>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</si>
  <si>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</si>
  <si>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</si>
  <si>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</si>
  <si>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</si>
  <si>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</si>
  <si>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</si>
  <si>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</si>
  <si>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</si>
  <si>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</si>
  <si>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</si>
  <si>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</si>
  <si>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</si>
  <si>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</si>
  <si>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</si>
  <si>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</si>
  <si>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</si>
  <si>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</si>
  <si>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</si>
  <si>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</si>
  <si>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</si>
  <si>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</si>
  <si>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</si>
  <si>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</si>
  <si>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</si>
  <si>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</si>
  <si>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</si>
  <si>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</si>
  <si>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</si>
  <si>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</si>
  <si>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</si>
  <si>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</si>
  <si>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</si>
  <si>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</si>
  <si>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</si>
  <si>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</si>
  <si>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</si>
  <si>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</si>
  <si>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</si>
  <si>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</si>
  <si>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</si>
  <si>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</si>
  <si>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</si>
  <si>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</si>
  <si>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</si>
  <si>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</si>
  <si>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</si>
  <si>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</si>
  <si>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</si>
  <si>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</si>
  <si>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</si>
  <si>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</si>
  <si>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</si>
  <si>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</si>
  <si>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</si>
  <si>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</si>
  <si>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</si>
  <si>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</si>
  <si>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</si>
  <si>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</si>
  <si>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</si>
  <si>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</si>
  <si>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</si>
  <si>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</si>
  <si>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</si>
  <si>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</si>
  <si>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</si>
  <si>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</si>
  <si>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</si>
  <si>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</si>
  <si>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</si>
  <si>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</si>
  <si>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</si>
  <si>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</si>
  <si>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</si>
  <si>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</si>
  <si>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</si>
  <si>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</si>
  <si>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</si>
  <si>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</si>
  <si>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</si>
  <si>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</si>
  <si>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</si>
  <si>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</si>
  <si>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</si>
  <si>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</si>
  <si>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</si>
  <si>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</si>
  <si>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</si>
  <si>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</si>
  <si>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</si>
  <si>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</si>
  <si>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</si>
  <si>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</si>
  <si>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</si>
  <si>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</si>
  <si>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</si>
  <si>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</si>
  <si>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</si>
  <si>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</si>
  <si>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</si>
  <si>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</si>
  <si>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</si>
  <si>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</si>
  <si>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</si>
  <si>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</si>
  <si>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</si>
  <si>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</si>
  <si>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</si>
  <si>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</si>
  <si>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</si>
  <si>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</si>
  <si>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</si>
  <si>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</si>
  <si>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</si>
  <si>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</si>
  <si>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</si>
  <si>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</si>
  <si>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</si>
  <si>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</si>
  <si>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</si>
  <si>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</si>
  <si>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</si>
  <si>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</si>
  <si>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</si>
  <si>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</si>
  <si>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</si>
  <si>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</si>
  <si>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</si>
  <si>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</si>
  <si>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</si>
  <si>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</si>
  <si>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</si>
  <si>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</si>
  <si>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</si>
  <si>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</si>
  <si>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</si>
  <si>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</si>
  <si>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</si>
  <si>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</si>
  <si>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</si>
  <si>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</si>
  <si>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</si>
  <si>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</si>
  <si>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</si>
  <si>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</si>
  <si>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</si>
  <si>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</si>
  <si>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</si>
  <si>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</si>
  <si>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2.60</t>
  </si>
  <si>
    <t>水道事業会計</t>
  </si>
  <si>
    <t>一般会計</t>
  </si>
  <si>
    <t>国民健康保険特別会計</t>
  </si>
  <si>
    <t>介護保険特別会計</t>
  </si>
  <si>
    <t>下水道事業特別会計</t>
  </si>
  <si>
    <t>後期高齢者医療特別会計</t>
  </si>
  <si>
    <t>土地取得特別会計</t>
  </si>
  <si>
    <t>その他会計（赤字）</t>
  </si>
  <si>
    <t>その他会計（黒字）</t>
  </si>
  <si>
    <t>歳入歳出215千円</t>
    <rPh sb="0" eb="2">
      <t>サイニュウ</t>
    </rPh>
    <rPh sb="2" eb="4">
      <t>サイシュツ</t>
    </rPh>
    <rPh sb="7" eb="9">
      <t>セ</t>
    </rPh>
    <phoneticPr fontId="24"/>
  </si>
  <si>
    <t>法適用企業</t>
  </si>
  <si>
    <t>法非適用企業</t>
  </si>
  <si>
    <t>愛知県市町村職員退職手当組合</t>
  </si>
  <si>
    <t>知多中部広域事務組合（一般会計）</t>
  </si>
  <si>
    <t>知多中部広域事務組合（一般会計分）</t>
  </si>
  <si>
    <t>東部知多衛生組合</t>
  </si>
  <si>
    <t>愛知県後期高齢者医療広域連合（一般会計）</t>
  </si>
  <si>
    <t>愛知県後期高齢者医療広域連合（後期高齢者医療特別会計）</t>
  </si>
  <si>
    <t>半田土地開発公社</t>
  </si>
  <si>
    <t>-</t>
    <phoneticPr fontId="2"/>
  </si>
  <si>
    <t>知多中部広域事務組合（消防指令センター特別会計）</t>
    <rPh sb="11" eb="13">
      <t>ショウボウ</t>
    </rPh>
    <rPh sb="13" eb="15">
      <t>シレイ</t>
    </rPh>
    <rPh sb="19" eb="21">
      <t>トクベツ</t>
    </rPh>
    <phoneticPr fontId="5"/>
  </si>
  <si>
    <t>左のうち
一般会計等
負担見込額</t>
    <phoneticPr fontId="5"/>
  </si>
  <si>
    <t>半田市土地開発公社</t>
    <rPh sb="2" eb="3">
      <t>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</si>
  <si>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</si>
  <si>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</si>
  <si>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</si>
  <si>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</si>
  <si>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</si>
  <si>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</si>
  <si>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</si>
  <si>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</si>
  <si>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</si>
  <si>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</si>
  <si>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</si>
  <si>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</si>
  <si>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実質公債費比率は類似団体と比較して低い水準にあり、平成27年度にはマイナスに転じました。また、将来負担比率は発生していません。標準財政規模が増加（平成２３年度標準財政規模　5,093,085千円　→　平成２７年度標準財政規模5,611,762千円　+518,677千円）し、また償還が開始するより、償還が終了するものが多かったため、元利償還金も減少（平成２３年度元利償還金　458,950千円　→　平成２７年度元利償還金394,409千円　△64,541千円）したことが要因として挙げられます。現在は健全な財政状況でありますが、27年度から新庁舎建設事業の元金償還が始まり、今後その金額が増加していくことを考えますと、実質公債費比率、将来負担比率ともに上昇し、実質公債費比率はプラスに転じ、将来負担比率は発生すると想定されます。今後は、これまで以上に公債費の適正化に取り組んでいく必要があると考えられます。</t>
    <rPh sb="1" eb="3">
      <t>ジッシツ</t>
    </rPh>
    <rPh sb="3" eb="6">
      <t>コウサイヒ</t>
    </rPh>
    <rPh sb="6" eb="8">
      <t>ヒリツ</t>
    </rPh>
    <rPh sb="9" eb="11">
      <t>ルイジ</t>
    </rPh>
    <rPh sb="11" eb="13">
      <t>ダンタイ</t>
    </rPh>
    <rPh sb="14" eb="16">
      <t>ヒカク</t>
    </rPh>
    <rPh sb="18" eb="19">
      <t>ヒク</t>
    </rPh>
    <rPh sb="20" eb="22">
      <t>スイジュン</t>
    </rPh>
    <rPh sb="26" eb="28">
      <t>ヘイセイ</t>
    </rPh>
    <rPh sb="30" eb="32">
      <t>ネンド</t>
    </rPh>
    <rPh sb="39" eb="40">
      <t>テン</t>
    </rPh>
    <rPh sb="48" eb="50">
      <t>ショウライ</t>
    </rPh>
    <rPh sb="50" eb="52">
      <t>フタン</t>
    </rPh>
    <rPh sb="52" eb="54">
      <t>ヒリツ</t>
    </rPh>
    <rPh sb="55" eb="57">
      <t>ハッセイ</t>
    </rPh>
    <rPh sb="72" eb="73">
      <t>カ</t>
    </rPh>
    <rPh sb="206" eb="208">
      <t>ガンリ</t>
    </rPh>
    <rPh sb="208" eb="211">
      <t>ショウカンキン</t>
    </rPh>
    <rPh sb="236" eb="238">
      <t>ヨウイン</t>
    </rPh>
    <rPh sb="241" eb="242">
      <t>ア</t>
    </rPh>
    <rPh sb="248" eb="250">
      <t>ゲンザイ</t>
    </rPh>
    <rPh sb="251" eb="253">
      <t>ケンゼン</t>
    </rPh>
    <rPh sb="254" eb="256">
      <t>ザイセイ</t>
    </rPh>
    <rPh sb="256" eb="258">
      <t>ジョウキョウ</t>
    </rPh>
    <rPh sb="288" eb="290">
      <t>コンゴ</t>
    </rPh>
    <rPh sb="292" eb="294">
      <t>キンガク</t>
    </rPh>
    <rPh sb="295" eb="297">
      <t>ゾウカ</t>
    </rPh>
    <rPh sb="304" eb="305">
      <t>カンガ</t>
    </rPh>
    <rPh sb="327" eb="329">
      <t>ジョウショウ</t>
    </rPh>
    <rPh sb="331" eb="333">
      <t>ジッシツ</t>
    </rPh>
    <rPh sb="333" eb="336">
      <t>コウサイヒ</t>
    </rPh>
    <rPh sb="336" eb="338">
      <t>ヒリツ</t>
    </rPh>
    <rPh sb="343" eb="344">
      <t>テン</t>
    </rPh>
    <rPh sb="346" eb="348">
      <t>ショウライ</t>
    </rPh>
    <rPh sb="348" eb="350">
      <t>フタン</t>
    </rPh>
    <rPh sb="350" eb="352">
      <t>ヒリツ</t>
    </rPh>
    <rPh sb="353" eb="355">
      <t>ハッセイ</t>
    </rPh>
    <rPh sb="358" eb="360">
      <t>ソウテイ</t>
    </rPh>
    <rPh sb="365" eb="367">
      <t>コンゴ</t>
    </rPh>
    <rPh sb="373" eb="375">
      <t>イジョウ</t>
    </rPh>
    <rPh sb="376" eb="378">
      <t>コウサイ</t>
    </rPh>
    <rPh sb="378" eb="379">
      <t>ヒ</t>
    </rPh>
    <rPh sb="380" eb="383">
      <t>テキセイカ</t>
    </rPh>
    <rPh sb="384" eb="385">
      <t>ト</t>
    </rPh>
    <rPh sb="386" eb="387">
      <t>ク</t>
    </rPh>
    <rPh sb="391" eb="393">
      <t>ヒツヨウ</t>
    </rPh>
    <rPh sb="397" eb="39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</si>
</sst>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21894</c:v>
                </c:pt>
                <c:pt idx="1">
                  <c:v>36684</c:v>
                </c:pt>
                <c:pt idx="2">
                  <c:v>21620</c:v>
                </c:pt>
                <c:pt idx="3">
                  <c:v>65135</c:v>
                </c:pt>
                <c:pt idx="4">
                  <c:v>87582</c:v>
                </c:pt>
              </c:numCache>
            </c:numRef>
          </c:val>
          <c:smooth val="0"/>
        </c:ser>
        <c:dLbls>
          <c:showLegendKey val="0"/>
          <c:showVal val="0"/>
          <c:showCatName val="0"/>
          <c:showSerName val="0"/>
          <c:showPercent val="0"/>
          <c:showBubbleSize val="0"/>
        </c:dLbls>
        <c:marker val="1"/>
        <c:smooth val="0"/>
        <c:axId val="184038912"/>
        <c:axId val="184040832"/>
      </c:lineChart>
      <c:catAx>
        <c:axId val="184038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40832"/>
        <c:crosses val="autoZero"/>
        <c:auto val="1"/>
        <c:lblAlgn val="ctr"/>
        <c:lblOffset val="100"/>
        <c:tickLblSkip val="1"/>
        <c:tickMarkSkip val="1"/>
        <c:noMultiLvlLbl val="0"/>
      </c:catAx>
      <c:valAx>
        <c:axId val="1840408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38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7.84</c:v>
                </c:pt>
                <c:pt idx="1">
                  <c:v>7.59</c:v>
                </c:pt>
                <c:pt idx="2">
                  <c:v>8.5399999999999991</c:v>
                </c:pt>
                <c:pt idx="3">
                  <c:v>10.98</c:v>
                </c:pt>
                <c:pt idx="4">
                  <c:v>10.3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37.549999999999997</c:v>
                </c:pt>
                <c:pt idx="1">
                  <c:v>38.72</c:v>
                </c:pt>
                <c:pt idx="2">
                  <c:v>44.98</c:v>
                </c:pt>
                <c:pt idx="3">
                  <c:v>51.61</c:v>
                </c:pt>
                <c:pt idx="4">
                  <c:v>47.55</c:v>
                </c:pt>
              </c:numCache>
            </c:numRef>
          </c:val>
        </c:ser>
        <c:dLbls>
          <c:showLegendKey val="0"/>
          <c:showVal val="0"/>
          <c:showCatName val="0"/>
          <c:showSerName val="0"/>
          <c:showPercent val="0"/>
          <c:showBubbleSize val="0"/>
        </c:dLbls>
        <c:gapWidth val="250"/>
        <c:overlap val="100"/>
        <c:axId val="253951360"/>
        <c:axId val="25395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6.17</c:v>
                </c:pt>
                <c:pt idx="1">
                  <c:v>1.51</c:v>
                </c:pt>
                <c:pt idx="2">
                  <c:v>8.9</c:v>
                </c:pt>
                <c:pt idx="3">
                  <c:v>9.7100000000000009</c:v>
                </c:pt>
                <c:pt idx="4">
                  <c:v>-2.6</c:v>
                </c:pt>
              </c:numCache>
            </c:numRef>
          </c:val>
          <c:smooth val="0"/>
        </c:ser>
        <c:dLbls>
          <c:showLegendKey val="0"/>
          <c:showVal val="0"/>
          <c:showCatName val="0"/>
          <c:showSerName val="0"/>
          <c:showPercent val="0"/>
          <c:showBubbleSize val="0"/>
        </c:dLbls>
        <c:marker val="1"/>
        <c:smooth val="0"/>
        <c:axId val="253951360"/>
        <c:axId val="253950592"/>
      </c:lineChart>
      <c:catAx>
        <c:axId val="2539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950592"/>
        <c:crosses val="autoZero"/>
        <c:auto val="1"/>
        <c:lblAlgn val="ctr"/>
        <c:lblOffset val="100"/>
        <c:tickLblSkip val="1"/>
        <c:tickMarkSkip val="1"/>
        <c:noMultiLvlLbl val="0"/>
      </c:catAx>
      <c:valAx>
        <c:axId val="25395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0.06</c:v>
                </c:pt>
                <c:pt idx="8">
                  <c:v>#N/A</c:v>
                </c:pt>
                <c:pt idx="9">
                  <c:v>0.11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0.19</c:v>
                </c:pt>
                <c:pt idx="4">
                  <c:v>#N/A</c:v>
                </c:pt>
                <c:pt idx="5">
                  <c:v>0.16</c:v>
                </c:pt>
                <c:pt idx="6">
                  <c:v>#N/A</c:v>
                </c:pt>
                <c:pt idx="7">
                  <c:v>0.65</c:v>
                </c:pt>
                <c:pt idx="8">
                  <c:v>#N/A</c:v>
                </c:pt>
                <c:pt idx="9">
                  <c:v>0.34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c:v>
                </c:pt>
                <c:pt idx="2">
                  <c:v>#N/A</c:v>
                </c:pt>
                <c:pt idx="3">
                  <c:v>1.08</c:v>
                </c:pt>
                <c:pt idx="4">
                  <c:v>#N/A</c:v>
                </c:pt>
                <c:pt idx="5">
                  <c:v>2.1</c:v>
                </c:pt>
                <c:pt idx="6">
                  <c:v>#N/A</c:v>
                </c:pt>
                <c:pt idx="7">
                  <c:v>0.28000000000000003</c:v>
                </c:pt>
                <c:pt idx="8">
                  <c:v>#N/A</c:v>
                </c:pt>
                <c:pt idx="9">
                  <c:v>2.08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3.72</c:v>
                </c:pt>
                <c:pt idx="2">
                  <c:v>#N/A</c:v>
                </c:pt>
                <c:pt idx="3">
                  <c:v>5.9</c:v>
                </c:pt>
                <c:pt idx="4">
                  <c:v>#N/A</c:v>
                </c:pt>
                <c:pt idx="5">
                  <c:v>5.58</c:v>
                </c:pt>
                <c:pt idx="6">
                  <c:v>#N/A</c:v>
                </c:pt>
                <c:pt idx="7">
                  <c:v>5.0999999999999996</c:v>
                </c:pt>
                <c:pt idx="8">
                  <c:v>#N/A</c:v>
                </c:pt>
                <c:pt idx="9">
                  <c:v>3.81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7.83</c:v>
                </c:pt>
                <c:pt idx="2">
                  <c:v>#N/A</c:v>
                </c:pt>
                <c:pt idx="3">
                  <c:v>7.59</c:v>
                </c:pt>
                <c:pt idx="4">
                  <c:v>#N/A</c:v>
                </c:pt>
                <c:pt idx="5">
                  <c:v>8.5399999999999991</c:v>
                </c:pt>
                <c:pt idx="6">
                  <c:v>#N/A</c:v>
                </c:pt>
                <c:pt idx="7">
                  <c:v>10.97</c:v>
                </c:pt>
                <c:pt idx="8">
                  <c:v>#N/A</c:v>
                </c:pt>
                <c:pt idx="9">
                  <c:v>10.3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17.91</c:v>
                </c:pt>
                <c:pt idx="2">
                  <c:v>#N/A</c:v>
                </c:pt>
                <c:pt idx="3">
                  <c:v>19.77</c:v>
                </c:pt>
                <c:pt idx="4">
                  <c:v>#N/A</c:v>
                </c:pt>
                <c:pt idx="5">
                  <c:v>18.96</c:v>
                </c:pt>
                <c:pt idx="6">
                  <c:v>#N/A</c:v>
                </c:pt>
                <c:pt idx="7">
                  <c:v>19.03</c:v>
                </c:pt>
                <c:pt idx="8">
                  <c:v>#N/A</c:v>
                </c:pt>
                <c:pt idx="9">
                  <c:v>18.690000000000001</c:v>
                </c:pt>
              </c:numCache>
            </c:numRef>
          </c:val>
        </c:ser>
        <c:dLbls>
          <c:showLegendKey val="0"/>
          <c:showVal val="0"/>
          <c:showCatName val="0"/>
          <c:showSerName val="0"/>
          <c:showPercent val="0"/>
          <c:showBubbleSize val="0"/>
        </c:dLbls>
        <c:gapWidth val="150"/>
        <c:overlap val="100"/>
        <c:axId val="181220096"/>
        <c:axId val="181221632"/>
      </c:barChart>
      <c:catAx>
        <c:axId val="1812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21632"/>
        <c:crosses val="autoZero"/>
        <c:auto val="1"/>
        <c:lblAlgn val="ctr"/>
        <c:lblOffset val="100"/>
        <c:tickLblSkip val="1"/>
        <c:tickMarkSkip val="1"/>
        <c:noMultiLvlLbl val="0"/>
      </c:catAx>
      <c:valAx>
        <c:axId val="18122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705</c:v>
                </c:pt>
                <c:pt idx="5">
                  <c:v>720</c:v>
                </c:pt>
                <c:pt idx="8">
                  <c:v>738</c:v>
                </c:pt>
                <c:pt idx="11">
                  <c:v>766</c:v>
                </c:pt>
                <c:pt idx="14">
                  <c:v>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37</c:v>
                </c:pt>
                <c:pt idx="6">
                  <c:v>37</c:v>
                </c:pt>
                <c:pt idx="9">
                  <c:v>37</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c:v>
                </c:pt>
                <c:pt idx="3">
                  <c:v>26</c:v>
                </c:pt>
                <c:pt idx="6">
                  <c:v>27</c:v>
                </c:pt>
                <c:pt idx="9">
                  <c:v>26</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264</c:v>
                </c:pt>
                <c:pt idx="3">
                  <c:v>273</c:v>
                </c:pt>
                <c:pt idx="6">
                  <c:v>275</c:v>
                </c:pt>
                <c:pt idx="9">
                  <c:v>291</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459</c:v>
                </c:pt>
                <c:pt idx="3">
                  <c:v>456</c:v>
                </c:pt>
                <c:pt idx="6">
                  <c:v>379</c:v>
                </c:pt>
                <c:pt idx="9">
                  <c:v>361</c:v>
                </c:pt>
                <c:pt idx="12">
                  <c:v>394</c:v>
                </c:pt>
              </c:numCache>
            </c:numRef>
          </c:val>
        </c:ser>
        <c:dLbls>
          <c:showLegendKey val="0"/>
          <c:showVal val="0"/>
          <c:showCatName val="0"/>
          <c:showSerName val="0"/>
          <c:showPercent val="0"/>
          <c:showBubbleSize val="0"/>
        </c:dLbls>
        <c:gapWidth val="100"/>
        <c:overlap val="100"/>
        <c:axId val="244924416"/>
        <c:axId val="24492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c:v>
                </c:pt>
                <c:pt idx="2">
                  <c:v>#N/A</c:v>
                </c:pt>
                <c:pt idx="3">
                  <c:v>#N/A</c:v>
                </c:pt>
                <c:pt idx="4">
                  <c:v>72</c:v>
                </c:pt>
                <c:pt idx="5">
                  <c:v>#N/A</c:v>
                </c:pt>
                <c:pt idx="6">
                  <c:v>#N/A</c:v>
                </c:pt>
                <c:pt idx="7">
                  <c:v>-20</c:v>
                </c:pt>
                <c:pt idx="8">
                  <c:v>#N/A</c:v>
                </c:pt>
                <c:pt idx="9">
                  <c:v>#N/A</c:v>
                </c:pt>
                <c:pt idx="10">
                  <c:v>-51</c:v>
                </c:pt>
                <c:pt idx="11">
                  <c:v>#N/A</c:v>
                </c:pt>
                <c:pt idx="12">
                  <c:v>#N/A</c:v>
                </c:pt>
                <c:pt idx="13">
                  <c:v>-38</c:v>
                </c:pt>
                <c:pt idx="14">
                  <c:v>#N/A</c:v>
                </c:pt>
              </c:numCache>
            </c:numRef>
          </c:val>
          <c:smooth val="0"/>
        </c:ser>
        <c:dLbls>
          <c:showLegendKey val="0"/>
          <c:showVal val="0"/>
          <c:showCatName val="0"/>
          <c:showSerName val="0"/>
          <c:showPercent val="0"/>
          <c:showBubbleSize val="0"/>
        </c:dLbls>
        <c:marker val="1"/>
        <c:smooth val="0"/>
        <c:axId val="244924416"/>
        <c:axId val="244926336"/>
      </c:lineChart>
      <c:catAx>
        <c:axId val="2449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926336"/>
        <c:crosses val="autoZero"/>
        <c:auto val="1"/>
        <c:lblAlgn val="ctr"/>
        <c:lblOffset val="100"/>
        <c:tickLblSkip val="1"/>
        <c:tickMarkSkip val="1"/>
        <c:noMultiLvlLbl val="0"/>
      </c:catAx>
      <c:valAx>
        <c:axId val="24492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6501</c:v>
                </c:pt>
                <c:pt idx="5">
                  <c:v>6822</c:v>
                </c:pt>
                <c:pt idx="8">
                  <c:v>7075</c:v>
                </c:pt>
                <c:pt idx="11">
                  <c:v>7132</c:v>
                </c:pt>
                <c:pt idx="14">
                  <c:v>7146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3146</c:v>
                </c:pt>
                <c:pt idx="5">
                  <c:v>3278</c:v>
                </c:pt>
                <c:pt idx="8">
                  <c:v>3329</c:v>
                </c:pt>
                <c:pt idx="11">
                  <c:v>3086</c:v>
                </c:pt>
                <c:pt idx="14">
                  <c:v>2946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3237</c:v>
                </c:pt>
                <c:pt idx="5">
                  <c:v>3464</c:v>
                </c:pt>
                <c:pt idx="8">
                  <c:v>3807</c:v>
                </c:pt>
                <c:pt idx="11">
                  <c:v>4094</c:v>
                </c:pt>
                <c:pt idx="14">
                  <c:v>3522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1563</c:v>
                </c:pt>
                <c:pt idx="3">
                  <c:v>1480</c:v>
                </c:pt>
                <c:pt idx="6">
                  <c:v>1683</c:v>
                </c:pt>
                <c:pt idx="9">
                  <c:v>1603</c:v>
                </c:pt>
                <c:pt idx="12">
                  <c:v>1508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156</c:v>
                </c:pt>
                <c:pt idx="3">
                  <c:v>131</c:v>
                </c:pt>
                <c:pt idx="6">
                  <c:v>154</c:v>
                </c:pt>
                <c:pt idx="9">
                  <c:v>201</c:v>
                </c:pt>
                <c:pt idx="12">
                  <c:v>181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4614</c:v>
                </c:pt>
                <c:pt idx="3">
                  <c:v>4286</c:v>
                </c:pt>
                <c:pt idx="6">
                  <c:v>4022</c:v>
                </c:pt>
                <c:pt idx="9">
                  <c:v>3908</c:v>
                </c:pt>
                <c:pt idx="12">
                  <c:v>3625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368</c:v>
                </c:pt>
                <c:pt idx="3">
                  <c:v>331</c:v>
                </c:pt>
                <c:pt idx="6">
                  <c:v>294</c:v>
                </c:pt>
                <c:pt idx="9">
                  <c:v>258</c:v>
                </c:pt>
                <c:pt idx="12">
                  <c:v>221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4408</c:v>
                </c:pt>
                <c:pt idx="3">
                  <c:v>5068</c:v>
                </c:pt>
                <c:pt idx="6">
                  <c:v>5446</c:v>
                </c:pt>
                <c:pt idx="9">
                  <c:v>6633</c:v>
                </c:pt>
                <c:pt idx="12">
                  <c:v>7849</c:v>
                </c:pt>
              </c:numCache>
            </c:numRef>
          </c:val>
        </c:ser>
        <c:dLbls>
          <c:showLegendKey val="0"/>
          <c:showVal val="0"/>
          <c:showCatName val="0"/>
          <c:showSerName val="0"/>
          <c:showPercent val="0"/>
          <c:showBubbleSize val="0"/>
        </c:dLbls>
        <c:gapWidth val="100"/>
        <c:overlap val="100"/>
        <c:axId val="183999872"/>
        <c:axId val="1840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3999872"/>
        <c:axId val="184010240"/>
      </c:lineChart>
      <c:catAx>
        <c:axId val="18399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010240"/>
        <c:crosses val="autoZero"/>
        <c:auto val="1"/>
        <c:lblAlgn val="ctr"/>
        <c:lblOffset val="100"/>
        <c:tickLblSkip val="1"/>
        <c:tickMarkSkip val="1"/>
        <c:noMultiLvlLbl val="0"/>
      </c:catAx>
      <c:valAx>
        <c:axId val="1840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99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4065664"/>
        <c:axId val="254076032"/>
      </c:scatterChart>
      <c:valAx>
        <c:axId val="254065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076032"/>
        <c:crosses val="autoZero"/>
        <c:crossBetween val="midCat"/>
      </c:valAx>
      <c:valAx>
        <c:axId val="2540760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065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3.7</c:v>
                </c:pt>
                <c:pt idx="1">
                  <c:v>2.5</c:v>
                </c:pt>
                <c:pt idx="2">
                  <c:v>1</c:v>
                </c:pt>
                <c:pt idx="3">
                  <c:v>0</c:v>
                </c:pt>
                <c:pt idx="4">
                  <c:v>-0.7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254564608"/>
        <c:axId val="254599552"/>
      </c:scatterChart>
      <c:valAx>
        <c:axId val="254564608"/>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599552"/>
        <c:crosses val="autoZero"/>
        <c:crossBetween val="midCat"/>
      </c:valAx>
      <c:valAx>
        <c:axId val="254599552"/>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564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実質公債費比率の分子の数値は、今年度は前年度比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百万円の増となりましたが、昨年度に引き続き、マイナスとなりました。</a:t>
          </a:r>
          <a:endParaRPr lang="ja-JP" altLang="ja-JP" sz="1400">
            <a:effectLst/>
          </a:endParaRPr>
        </a:p>
        <a:p>
          <a:r>
            <a:rPr lang="ja-JP" altLang="ja-JP" sz="1100">
              <a:solidFill>
                <a:schemeClr val="dk1"/>
              </a:solidFill>
              <a:effectLst/>
              <a:latin typeface="+mn-lt"/>
              <a:ea typeface="+mn-ea"/>
              <a:cs typeface="+mn-cs"/>
            </a:rPr>
            <a:t>　構造を見てみますと、今年度から新庁舎建設事業の元金償還が始まったことを受け、一般会計での元利償還金において、前年度比</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％となりました。一部事務組合等の起こした地方債に充てられる負担金は低く抑えられています。一方、控除する都市計画税などの特定財源や交付税算入公債費はわずかに減少しています。</a:t>
          </a:r>
          <a:endParaRPr lang="ja-JP" altLang="ja-JP" sz="1400">
            <a:effectLst/>
          </a:endParaRPr>
        </a:p>
        <a:p>
          <a:r>
            <a:rPr lang="ja-JP" altLang="ja-JP" sz="1100">
              <a:solidFill>
                <a:schemeClr val="dk1"/>
              </a:solidFill>
              <a:effectLst/>
              <a:latin typeface="+mn-lt"/>
              <a:ea typeface="+mn-ea"/>
              <a:cs typeface="+mn-cs"/>
            </a:rPr>
            <a:t>　このことから、現段階では健全財政と言えますが、新庁舎建設事業の償還や</a:t>
          </a:r>
          <a:r>
            <a:rPr lang="ja-JP" altLang="ja-JP" sz="1100" b="0" i="0" baseline="0">
              <a:solidFill>
                <a:schemeClr val="dk1"/>
              </a:solidFill>
              <a:effectLst/>
              <a:latin typeface="+mn-lt"/>
              <a:ea typeface="+mn-ea"/>
              <a:cs typeface="+mn-cs"/>
            </a:rPr>
            <a:t>臨時財政対策債の償還が年々増加していくこともあり</a:t>
          </a:r>
          <a:r>
            <a:rPr lang="ja-JP" altLang="ja-JP" sz="1100">
              <a:solidFill>
                <a:schemeClr val="dk1"/>
              </a:solidFill>
              <a:effectLst/>
              <a:latin typeface="+mn-lt"/>
              <a:ea typeface="+mn-ea"/>
              <a:cs typeface="+mn-cs"/>
            </a:rPr>
            <a:t>、一般会計の元利償還金の増加が見込まれます。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現在まで、将来負担比率の分子の数値は、将来負担額が充当可能財源等を下回っているため、正の数値として算出されたことはありません。</a:t>
          </a:r>
          <a:endParaRPr lang="ja-JP" altLang="ja-JP" sz="1400">
            <a:effectLst/>
          </a:endParaRPr>
        </a:p>
        <a:p>
          <a:r>
            <a:rPr lang="ja-JP" altLang="ja-JP" sz="1100">
              <a:solidFill>
                <a:schemeClr val="dk1"/>
              </a:solidFill>
              <a:effectLst/>
              <a:latin typeface="+mn-lt"/>
              <a:ea typeface="+mn-ea"/>
              <a:cs typeface="+mn-cs"/>
            </a:rPr>
            <a:t>　構造的には、将来負担額が少しずつ上昇しているものの、充当可能財源等がそれ以上に増加しているため、今のところは健全であると言えます。</a:t>
          </a:r>
          <a:endParaRPr lang="ja-JP" altLang="ja-JP" sz="1400">
            <a:effectLst/>
          </a:endParaRPr>
        </a:p>
        <a:p>
          <a:r>
            <a:rPr lang="ja-JP" altLang="ja-JP" sz="1100">
              <a:solidFill>
                <a:schemeClr val="dk1"/>
              </a:solidFill>
              <a:effectLst/>
              <a:latin typeface="+mn-lt"/>
              <a:ea typeface="+mn-ea"/>
              <a:cs typeface="+mn-cs"/>
            </a:rPr>
            <a:t>　しかし、一般会計等に係る地方債残高は年々増加しており、新庁舎建設事業など大きな事業もあり、さらに増額が見込まれます。</a:t>
          </a:r>
          <a:endParaRPr lang="ja-JP" altLang="ja-JP" sz="1400">
            <a:effectLst/>
          </a:endParaRPr>
        </a:p>
        <a:p>
          <a:r>
            <a:rPr lang="ja-JP" altLang="ja-JP" sz="1100">
              <a:solidFill>
                <a:schemeClr val="dk1"/>
              </a:solidFill>
              <a:effectLst/>
              <a:latin typeface="+mn-lt"/>
              <a:ea typeface="+mn-ea"/>
              <a:cs typeface="+mn-cs"/>
            </a:rPr>
            <a:t>　また、公営企業債等繰入見込額や組合等負担等見込額についても今後は増加する見込みです。</a:t>
          </a:r>
          <a:endParaRPr lang="ja-JP" altLang="ja-JP" sz="1400">
            <a:effectLst/>
          </a:endParaRPr>
        </a:p>
        <a:p>
          <a:r>
            <a:rPr lang="ja-JP" altLang="ja-JP" sz="1100">
              <a:solidFill>
                <a:schemeClr val="dk1"/>
              </a:solidFill>
              <a:effectLst/>
              <a:latin typeface="+mn-lt"/>
              <a:ea typeface="+mn-ea"/>
              <a:cs typeface="+mn-cs"/>
            </a:rPr>
            <a:t>　一方で充当可能基金については、新庁舎建設に伴い庁舎建設基金の取り崩しをするため減少していきます。</a:t>
          </a:r>
          <a:endParaRPr lang="ja-JP" altLang="ja-JP" sz="1400">
            <a:effectLst/>
          </a:endParaRPr>
        </a:p>
        <a:p>
          <a:r>
            <a:rPr lang="ja-JP" altLang="ja-JP" sz="1100">
              <a:solidFill>
                <a:schemeClr val="dk1"/>
              </a:solidFill>
              <a:effectLst/>
              <a:latin typeface="+mn-lt"/>
              <a:ea typeface="+mn-ea"/>
              <a:cs typeface="+mn-cs"/>
            </a:rPr>
            <a:t>　このように、今後は将来負担額が今以上に増加し、充当可能財源等の減少も見込まれるため、近いうちに将来負担比率が算出されることが予想されます。</a:t>
          </a:r>
          <a:endParaRPr lang="ja-JP" altLang="ja-JP" sz="1400">
            <a:effectLst/>
          </a:endParaRPr>
        </a:p>
        <a:p>
          <a:r>
            <a:rPr lang="ja-JP" altLang="ja-JP" sz="1100">
              <a:solidFill>
                <a:schemeClr val="dk1"/>
              </a:solidFill>
              <a:effectLst/>
              <a:latin typeface="+mn-lt"/>
              <a:ea typeface="+mn-ea"/>
              <a:cs typeface="+mn-cs"/>
            </a:rPr>
            <a:t>　今後は、借入額の圧縮や適債項目の選択などにより、将来の住民の負担を少しでも軽減するように努めていきます。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この数年はほぼ横ばいにあります。平成２７年度より市町村類型がＶ－２からＶ－１へ変更されましたが、依然として類似団体内平均値を上回っています。</a:t>
          </a:r>
          <a:endParaRPr lang="ja-JP" altLang="ja-JP" sz="1400">
            <a:effectLst/>
          </a:endParaRPr>
        </a:p>
        <a:p>
          <a:r>
            <a:rPr lang="ja-JP" altLang="ja-JP" sz="1100">
              <a:solidFill>
                <a:schemeClr val="dk1"/>
              </a:solidFill>
              <a:effectLst/>
              <a:latin typeface="+mn-lt"/>
              <a:ea typeface="+mn-ea"/>
              <a:cs typeface="+mn-cs"/>
            </a:rPr>
            <a:t>　今年度は、人口増加等により財政需要は</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％増加しましたが、前年度に町内の主要企業が好調だったことを受け法人町民税が増加したことにより、財政収入は</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％の伸びを示しました。これにより、単年度及び３ヶ年平均の指数はわずかに上昇しました。</a:t>
          </a:r>
          <a:endParaRPr lang="ja-JP" altLang="ja-JP" sz="1400">
            <a:effectLst/>
          </a:endParaRPr>
        </a:p>
        <a:p>
          <a:r>
            <a:rPr lang="ja-JP" altLang="ja-JP" sz="1100">
              <a:solidFill>
                <a:schemeClr val="dk1"/>
              </a:solidFill>
              <a:effectLst/>
              <a:latin typeface="+mn-lt"/>
              <a:ea typeface="+mn-ea"/>
              <a:cs typeface="+mn-cs"/>
            </a:rPr>
            <a:t>　今後は、企業誘致・知多地方税滞納整理機構を活用した滞納額の圧縮を進め、税収の増加・徴収率の向上に努めていきます。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91622</xdr:rowOff>
    </xdr:from>
    <xdr:to>
      <xdr:col>7</xdr:col>
      <xdr:colOff>152400</xdr:colOff>
      <xdr:row>39</xdr:row>
      <xdr:rowOff>108857</xdr:rowOff>
    </xdr:to>
    <xdr:cxnSp macro="">
      <xdr:nvCxnSpPr>
        <xdr:cNvPr id="70" name="直線コネクタ 69"/>
        <xdr:cNvCxnSpPr/>
      </xdr:nvCxnSpPr>
      <xdr:spPr>
        <a:xfrm flipV="1">
          <a:off x="4114800" y="67781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108857</xdr:rowOff>
    </xdr:from>
    <xdr:to>
      <xdr:col>6</xdr:col>
      <xdr:colOff>0</xdr:colOff>
      <xdr:row>39</xdr:row>
      <xdr:rowOff>126093</xdr:rowOff>
    </xdr:to>
    <xdr:cxnSp macro="">
      <xdr:nvCxnSpPr>
        <xdr:cNvPr id="73" name="直線コネクタ 72"/>
        <xdr:cNvCxnSpPr/>
      </xdr:nvCxnSpPr>
      <xdr:spPr>
        <a:xfrm flipV="1">
          <a:off x="3225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39</xdr:row>
      <xdr:rowOff>126093</xdr:rowOff>
    </xdr:to>
    <xdr:cxnSp macro="">
      <xdr:nvCxnSpPr>
        <xdr:cNvPr id="76" name="直線コネクタ 75"/>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74385</xdr:rowOff>
    </xdr:from>
    <xdr:to>
      <xdr:col>3</xdr:col>
      <xdr:colOff>279400</xdr:colOff>
      <xdr:row>39</xdr:row>
      <xdr:rowOff>126093</xdr:rowOff>
    </xdr:to>
    <xdr:cxnSp macro="">
      <xdr:nvCxnSpPr>
        <xdr:cNvPr id="79" name="直線コネクタ 78"/>
        <xdr:cNvCxnSpPr/>
      </xdr:nvCxnSpPr>
      <xdr:spPr>
        <a:xfrm>
          <a:off x="1447800" y="67609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40822</xdr:rowOff>
    </xdr:from>
    <xdr:to>
      <xdr:col>7</xdr:col>
      <xdr:colOff>203200</xdr:colOff>
      <xdr:row>39</xdr:row>
      <xdr:rowOff>142422</xdr:rowOff>
    </xdr:to>
    <xdr:sp macro="" textlink="">
      <xdr:nvSpPr>
        <xdr:cNvPr id="89" name="円/楕円 88"/>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57349</xdr:rowOff>
    </xdr:from>
    <xdr:ext cx="762000" cy="259045"/>
    <xdr:sp macro="" textlink="">
      <xdr:nvSpPr>
        <xdr:cNvPr id="90"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58057</xdr:rowOff>
    </xdr:from>
    <xdr:to>
      <xdr:col>6</xdr:col>
      <xdr:colOff>50800</xdr:colOff>
      <xdr:row>39</xdr:row>
      <xdr:rowOff>159657</xdr:rowOff>
    </xdr:to>
    <xdr:sp macro="" textlink="">
      <xdr:nvSpPr>
        <xdr:cNvPr id="91" name="円/楕円 90"/>
        <xdr:cNvSpPr/>
      </xdr:nvSpPr>
      <xdr:spPr>
        <a:xfrm>
          <a:off x="4064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169834</xdr:rowOff>
    </xdr:from>
    <xdr:ext cx="736600" cy="259045"/>
    <xdr:sp macro="" textlink="">
      <xdr:nvSpPr>
        <xdr:cNvPr id="92" name="テキスト ボックス 91"/>
        <xdr:cNvSpPr txBox="1"/>
      </xdr:nvSpPr>
      <xdr:spPr>
        <a:xfrm>
          <a:off x="3733800" y="651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3" name="円/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5" name="円/楕円 94"/>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6" name="テキスト ボックス 95"/>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23585</xdr:rowOff>
    </xdr:from>
    <xdr:to>
      <xdr:col>2</xdr:col>
      <xdr:colOff>127000</xdr:colOff>
      <xdr:row>39</xdr:row>
      <xdr:rowOff>125185</xdr:rowOff>
    </xdr:to>
    <xdr:sp macro="" textlink="">
      <xdr:nvSpPr>
        <xdr:cNvPr id="97" name="円/楕円 96"/>
        <xdr:cNvSpPr/>
      </xdr:nvSpPr>
      <xdr:spPr>
        <a:xfrm>
          <a:off x="1397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135362</xdr:rowOff>
    </xdr:from>
    <xdr:ext cx="762000" cy="259045"/>
    <xdr:sp macro="" textlink="">
      <xdr:nvSpPr>
        <xdr:cNvPr id="98" name="テキスト ボックス 97"/>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歳入においては、町税では前年対△</a:t>
          </a:r>
          <a:r>
            <a:rPr lang="en-US" altLang="ja-JP" sz="1100">
              <a:solidFill>
                <a:schemeClr val="dk1"/>
              </a:solidFill>
              <a:effectLst/>
              <a:latin typeface="+mn-lt"/>
              <a:ea typeface="+mn-ea"/>
              <a:cs typeface="+mn-cs"/>
            </a:rPr>
            <a:t>163,807</a:t>
          </a:r>
          <a:r>
            <a:rPr lang="ja-JP" altLang="ja-JP" sz="1100">
              <a:solidFill>
                <a:schemeClr val="dk1"/>
              </a:solidFill>
              <a:effectLst/>
              <a:latin typeface="+mn-lt"/>
              <a:ea typeface="+mn-ea"/>
              <a:cs typeface="+mn-cs"/>
            </a:rPr>
            <a:t>千円の減、臨時財政対策債が前年対△</a:t>
          </a:r>
          <a:r>
            <a:rPr lang="en-US" altLang="ja-JP" sz="1100">
              <a:solidFill>
                <a:schemeClr val="dk1"/>
              </a:solidFill>
              <a:effectLst/>
              <a:latin typeface="+mn-lt"/>
              <a:ea typeface="+mn-ea"/>
              <a:cs typeface="+mn-cs"/>
            </a:rPr>
            <a:t>61,966</a:t>
          </a:r>
          <a:r>
            <a:rPr lang="ja-JP" altLang="ja-JP" sz="1100">
              <a:solidFill>
                <a:schemeClr val="dk1"/>
              </a:solidFill>
              <a:effectLst/>
              <a:latin typeface="+mn-lt"/>
              <a:ea typeface="+mn-ea"/>
              <a:cs typeface="+mn-cs"/>
            </a:rPr>
            <a:t>千円の減少したものの、地方消費税交付金が前年対＋</a:t>
          </a:r>
          <a:r>
            <a:rPr lang="en-US" altLang="ja-JP" sz="1100">
              <a:solidFill>
                <a:schemeClr val="dk1"/>
              </a:solidFill>
              <a:effectLst/>
              <a:latin typeface="+mn-lt"/>
              <a:ea typeface="+mn-ea"/>
              <a:cs typeface="+mn-cs"/>
            </a:rPr>
            <a:t>200,661</a:t>
          </a:r>
          <a:r>
            <a:rPr lang="ja-JP" altLang="ja-JP" sz="1100">
              <a:solidFill>
                <a:schemeClr val="dk1"/>
              </a:solidFill>
              <a:effectLst/>
              <a:latin typeface="+mn-lt"/>
              <a:ea typeface="+mn-ea"/>
              <a:cs typeface="+mn-cs"/>
            </a:rPr>
            <a:t>千円の増となったこともあり、全体では＋</a:t>
          </a:r>
          <a:r>
            <a:rPr lang="en-US" altLang="ja-JP" sz="1100">
              <a:solidFill>
                <a:schemeClr val="dk1"/>
              </a:solidFill>
              <a:effectLst/>
              <a:latin typeface="+mn-lt"/>
              <a:ea typeface="+mn-ea"/>
              <a:cs typeface="+mn-cs"/>
            </a:rPr>
            <a:t>13,588</a:t>
          </a:r>
          <a:r>
            <a:rPr lang="ja-JP" altLang="ja-JP" sz="1100">
              <a:solidFill>
                <a:schemeClr val="dk1"/>
              </a:solidFill>
              <a:effectLst/>
              <a:latin typeface="+mn-lt"/>
              <a:ea typeface="+mn-ea"/>
              <a:cs typeface="+mn-cs"/>
            </a:rPr>
            <a:t>千円増となりました。一方、歳出においては、扶助費は前年対＋</a:t>
          </a:r>
          <a:r>
            <a:rPr lang="en-US" altLang="ja-JP" sz="1100">
              <a:solidFill>
                <a:schemeClr val="dk1"/>
              </a:solidFill>
              <a:effectLst/>
              <a:latin typeface="+mn-lt"/>
              <a:ea typeface="+mn-ea"/>
              <a:cs typeface="+mn-cs"/>
            </a:rPr>
            <a:t>42,066</a:t>
          </a:r>
          <a:r>
            <a:rPr lang="ja-JP" altLang="ja-JP" sz="1100">
              <a:solidFill>
                <a:schemeClr val="dk1"/>
              </a:solidFill>
              <a:effectLst/>
              <a:latin typeface="+mn-lt"/>
              <a:ea typeface="+mn-ea"/>
              <a:cs typeface="+mn-cs"/>
            </a:rPr>
            <a:t>千円の増、公債費が前年対＋</a:t>
          </a:r>
          <a:r>
            <a:rPr lang="en-US" altLang="ja-JP" sz="1100">
              <a:solidFill>
                <a:schemeClr val="dk1"/>
              </a:solidFill>
              <a:effectLst/>
              <a:latin typeface="+mn-lt"/>
              <a:ea typeface="+mn-ea"/>
              <a:cs typeface="+mn-cs"/>
            </a:rPr>
            <a:t>33,119</a:t>
          </a:r>
          <a:r>
            <a:rPr lang="ja-JP" altLang="ja-JP" sz="1100">
              <a:solidFill>
                <a:schemeClr val="dk1"/>
              </a:solidFill>
              <a:effectLst/>
              <a:latin typeface="+mn-lt"/>
              <a:ea typeface="+mn-ea"/>
              <a:cs typeface="+mn-cs"/>
            </a:rPr>
            <a:t>千円の増、物件費が前年対＋</a:t>
          </a:r>
          <a:r>
            <a:rPr lang="en-US" altLang="ja-JP" sz="1100">
              <a:solidFill>
                <a:schemeClr val="dk1"/>
              </a:solidFill>
              <a:effectLst/>
              <a:latin typeface="+mn-lt"/>
              <a:ea typeface="+mn-ea"/>
              <a:cs typeface="+mn-cs"/>
            </a:rPr>
            <a:t>16,224</a:t>
          </a:r>
          <a:r>
            <a:rPr lang="ja-JP" altLang="ja-JP" sz="1100">
              <a:solidFill>
                <a:schemeClr val="dk1"/>
              </a:solidFill>
              <a:effectLst/>
              <a:latin typeface="+mn-lt"/>
              <a:ea typeface="+mn-ea"/>
              <a:cs typeface="+mn-cs"/>
            </a:rPr>
            <a:t>千円の増などの要因により、全体では＋</a:t>
          </a:r>
          <a:r>
            <a:rPr lang="en-US" altLang="ja-JP" sz="1100">
              <a:solidFill>
                <a:schemeClr val="dk1"/>
              </a:solidFill>
              <a:effectLst/>
              <a:latin typeface="+mn-lt"/>
              <a:ea typeface="+mn-ea"/>
              <a:cs typeface="+mn-cs"/>
            </a:rPr>
            <a:t>90,493</a:t>
          </a:r>
          <a:r>
            <a:rPr lang="ja-JP" altLang="ja-JP" sz="1100">
              <a:solidFill>
                <a:schemeClr val="dk1"/>
              </a:solidFill>
              <a:effectLst/>
              <a:latin typeface="+mn-lt"/>
              <a:ea typeface="+mn-ea"/>
              <a:cs typeface="+mn-cs"/>
            </a:rPr>
            <a:t>千円の増となりました。</a:t>
          </a:r>
          <a:endParaRPr lang="ja-JP" altLang="ja-JP" sz="1400">
            <a:effectLst/>
          </a:endParaRPr>
        </a:p>
        <a:p>
          <a:r>
            <a:rPr lang="ja-JP" altLang="ja-JP" sz="1100">
              <a:solidFill>
                <a:schemeClr val="dk1"/>
              </a:solidFill>
              <a:effectLst/>
              <a:latin typeface="+mn-lt"/>
              <a:ea typeface="+mn-ea"/>
              <a:cs typeface="+mn-cs"/>
            </a:rPr>
            <a:t>　歳入に対し歳出の増加が大きかったため、全体においては、前年度を上回りました。平成２７年度より市町村類型がＶ－２からＶ－１へ変更されましたが、依然として類似団体内平均値を下回っています。今後も扶助費等の経常経費の増加が見込まれますが、事務事業の見直しを行い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61</xdr:row>
      <xdr:rowOff>143510</xdr:rowOff>
    </xdr:to>
    <xdr:cxnSp macro="">
      <xdr:nvCxnSpPr>
        <xdr:cNvPr id="131" name="直線コネクタ 130"/>
        <xdr:cNvCxnSpPr/>
      </xdr:nvCxnSpPr>
      <xdr:spPr>
        <a:xfrm>
          <a:off x="4114800" y="1053439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61</xdr:row>
      <xdr:rowOff>75946</xdr:rowOff>
    </xdr:to>
    <xdr:cxnSp macro="">
      <xdr:nvCxnSpPr>
        <xdr:cNvPr id="134" name="直線コネクタ 133"/>
        <xdr:cNvCxnSpPr/>
      </xdr:nvCxnSpPr>
      <xdr:spPr>
        <a:xfrm>
          <a:off x="3225800" y="1052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62</xdr:row>
      <xdr:rowOff>5842</xdr:rowOff>
    </xdr:to>
    <xdr:cxnSp macro="">
      <xdr:nvCxnSpPr>
        <xdr:cNvPr id="137" name="直線コネクタ 136"/>
        <xdr:cNvCxnSpPr/>
      </xdr:nvCxnSpPr>
      <xdr:spPr>
        <a:xfrm flipV="1">
          <a:off x="2336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5842</xdr:rowOff>
    </xdr:to>
    <xdr:cxnSp macro="">
      <xdr:nvCxnSpPr>
        <xdr:cNvPr id="140" name="直線コネクタ 139"/>
        <xdr:cNvCxnSpPr/>
      </xdr:nvCxnSpPr>
      <xdr:spPr>
        <a:xfrm>
          <a:off x="1447800" y="105295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2" name="円/楕円 151"/>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53" name="テキスト ボックス 152"/>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4" name="円/楕円 153"/>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5" name="テキスト ボックス 154"/>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126492</xdr:rowOff>
    </xdr:from>
    <xdr:to>
      <xdr:col>3</xdr:col>
      <xdr:colOff>330200</xdr:colOff>
      <xdr:row>62</xdr:row>
      <xdr:rowOff>56642</xdr:rowOff>
    </xdr:to>
    <xdr:sp macro="" textlink="">
      <xdr:nvSpPr>
        <xdr:cNvPr id="156" name="円/楕円 155"/>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66819</xdr:rowOff>
    </xdr:from>
    <xdr:ext cx="762000" cy="259045"/>
    <xdr:sp macro="" textlink="">
      <xdr:nvSpPr>
        <xdr:cNvPr id="157" name="テキスト ボックス 156"/>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8" name="円/楕円 157"/>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9" name="テキスト ボックス 158"/>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人件費については、前年比で</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％増加とほぼ横ばいでした。急激な人口増加に伴い、今後は職員数の増加も視野に入れ、人事管理を行っていく必要がありますが、引き続き人件費の削減を図っていきます。</a:t>
          </a:r>
          <a:endParaRPr lang="ja-JP" altLang="ja-JP" sz="1400">
            <a:effectLst/>
          </a:endParaRPr>
        </a:p>
        <a:p>
          <a:r>
            <a:rPr lang="ja-JP" altLang="ja-JP" sz="1100">
              <a:solidFill>
                <a:schemeClr val="dk1"/>
              </a:solidFill>
              <a:effectLst/>
              <a:latin typeface="+mn-lt"/>
              <a:ea typeface="+mn-ea"/>
              <a:cs typeface="+mn-cs"/>
            </a:rPr>
            <a:t>　一方、物件費については、新庁舎の庁舎棟完成に合わせ、仮想環境の構築や新たな情報ネットワークの構築を行ったことにより</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％増加しました。今後は業務内容を精査し抑制に努めていきます。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この数年はほぼ横ばいでしたが、物件費の大幅な増加を受け、全体として前年比</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の増加となりました。平成２７年度より市町村類型がＶ－２からＶ－１へ変更されましたが、依然として類似団体内平均値を下回っています。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121203</xdr:rowOff>
    </xdr:from>
    <xdr:to>
      <xdr:col>7</xdr:col>
      <xdr:colOff>152400</xdr:colOff>
      <xdr:row>81</xdr:row>
      <xdr:rowOff>134372</xdr:rowOff>
    </xdr:to>
    <xdr:cxnSp macro="">
      <xdr:nvCxnSpPr>
        <xdr:cNvPr id="193" name="直線コネクタ 192"/>
        <xdr:cNvCxnSpPr/>
      </xdr:nvCxnSpPr>
      <xdr:spPr>
        <a:xfrm>
          <a:off x="4114800" y="14008653"/>
          <a:ext cx="838200" cy="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119149</xdr:rowOff>
    </xdr:from>
    <xdr:ext cx="762000" cy="259045"/>
    <xdr:sp macro="" textlink="">
      <xdr:nvSpPr>
        <xdr:cNvPr id="194" name="人件費・物件費等の状況平均値テキスト"/>
        <xdr:cNvSpPr txBox="1"/>
      </xdr:nvSpPr>
      <xdr:spPr>
        <a:xfrm>
          <a:off x="5041900" y="1400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121203</xdr:rowOff>
    </xdr:from>
    <xdr:to>
      <xdr:col>6</xdr:col>
      <xdr:colOff>0</xdr:colOff>
      <xdr:row>81</xdr:row>
      <xdr:rowOff>122146</xdr:rowOff>
    </xdr:to>
    <xdr:cxnSp macro="">
      <xdr:nvCxnSpPr>
        <xdr:cNvPr id="196" name="直線コネクタ 195"/>
        <xdr:cNvCxnSpPr/>
      </xdr:nvCxnSpPr>
      <xdr:spPr>
        <a:xfrm flipV="1">
          <a:off x="3225800" y="14008653"/>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120627</xdr:rowOff>
    </xdr:from>
    <xdr:to>
      <xdr:col>4</xdr:col>
      <xdr:colOff>482600</xdr:colOff>
      <xdr:row>81</xdr:row>
      <xdr:rowOff>122146</xdr:rowOff>
    </xdr:to>
    <xdr:cxnSp macro="">
      <xdr:nvCxnSpPr>
        <xdr:cNvPr id="199" name="直線コネクタ 198"/>
        <xdr:cNvCxnSpPr/>
      </xdr:nvCxnSpPr>
      <xdr:spPr>
        <a:xfrm>
          <a:off x="2336800" y="14008077"/>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120411</xdr:rowOff>
    </xdr:from>
    <xdr:to>
      <xdr:col>3</xdr:col>
      <xdr:colOff>279400</xdr:colOff>
      <xdr:row>81</xdr:row>
      <xdr:rowOff>120627</xdr:rowOff>
    </xdr:to>
    <xdr:cxnSp macro="">
      <xdr:nvCxnSpPr>
        <xdr:cNvPr id="202" name="直線コネクタ 201"/>
        <xdr:cNvCxnSpPr/>
      </xdr:nvCxnSpPr>
      <xdr:spPr>
        <a:xfrm>
          <a:off x="1447800" y="14007861"/>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83572</xdr:rowOff>
    </xdr:from>
    <xdr:to>
      <xdr:col>7</xdr:col>
      <xdr:colOff>203200</xdr:colOff>
      <xdr:row>82</xdr:row>
      <xdr:rowOff>13722</xdr:rowOff>
    </xdr:to>
    <xdr:sp macro="" textlink="">
      <xdr:nvSpPr>
        <xdr:cNvPr id="212" name="円/楕円 211"/>
        <xdr:cNvSpPr/>
      </xdr:nvSpPr>
      <xdr:spPr>
        <a:xfrm>
          <a:off x="4902200" y="13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4849</xdr:rowOff>
    </xdr:from>
    <xdr:ext cx="762000" cy="259045"/>
    <xdr:sp macro="" textlink="">
      <xdr:nvSpPr>
        <xdr:cNvPr id="213" name="人件費・物件費等の状況該当値テキスト"/>
        <xdr:cNvSpPr txBox="1"/>
      </xdr:nvSpPr>
      <xdr:spPr>
        <a:xfrm>
          <a:off x="5041900" y="1389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70403</xdr:rowOff>
    </xdr:from>
    <xdr:to>
      <xdr:col>6</xdr:col>
      <xdr:colOff>50800</xdr:colOff>
      <xdr:row>82</xdr:row>
      <xdr:rowOff>553</xdr:rowOff>
    </xdr:to>
    <xdr:sp macro="" textlink="">
      <xdr:nvSpPr>
        <xdr:cNvPr id="214" name="円/楕円 213"/>
        <xdr:cNvSpPr/>
      </xdr:nvSpPr>
      <xdr:spPr>
        <a:xfrm>
          <a:off x="4064000" y="139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10730</xdr:rowOff>
    </xdr:from>
    <xdr:ext cx="736600" cy="259045"/>
    <xdr:sp macro="" textlink="">
      <xdr:nvSpPr>
        <xdr:cNvPr id="215" name="テキスト ボックス 214"/>
        <xdr:cNvSpPr txBox="1"/>
      </xdr:nvSpPr>
      <xdr:spPr>
        <a:xfrm>
          <a:off x="3733800" y="1372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71346</xdr:rowOff>
    </xdr:from>
    <xdr:to>
      <xdr:col>4</xdr:col>
      <xdr:colOff>533400</xdr:colOff>
      <xdr:row>82</xdr:row>
      <xdr:rowOff>1496</xdr:rowOff>
    </xdr:to>
    <xdr:sp macro="" textlink="">
      <xdr:nvSpPr>
        <xdr:cNvPr id="216" name="円/楕円 215"/>
        <xdr:cNvSpPr/>
      </xdr:nvSpPr>
      <xdr:spPr>
        <a:xfrm>
          <a:off x="3175000" y="139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11673</xdr:rowOff>
    </xdr:from>
    <xdr:ext cx="762000" cy="259045"/>
    <xdr:sp macro="" textlink="">
      <xdr:nvSpPr>
        <xdr:cNvPr id="217" name="テキスト ボックス 216"/>
        <xdr:cNvSpPr txBox="1"/>
      </xdr:nvSpPr>
      <xdr:spPr>
        <a:xfrm>
          <a:off x="2844800" y="137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69827</xdr:rowOff>
    </xdr:from>
    <xdr:to>
      <xdr:col>3</xdr:col>
      <xdr:colOff>330200</xdr:colOff>
      <xdr:row>81</xdr:row>
      <xdr:rowOff>171427</xdr:rowOff>
    </xdr:to>
    <xdr:sp macro="" textlink="">
      <xdr:nvSpPr>
        <xdr:cNvPr id="218" name="円/楕円 217"/>
        <xdr:cNvSpPr/>
      </xdr:nvSpPr>
      <xdr:spPr>
        <a:xfrm>
          <a:off x="2286000" y="13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10154</xdr:rowOff>
    </xdr:from>
    <xdr:ext cx="762000" cy="259045"/>
    <xdr:sp macro="" textlink="">
      <xdr:nvSpPr>
        <xdr:cNvPr id="219" name="テキスト ボックス 218"/>
        <xdr:cNvSpPr txBox="1"/>
      </xdr:nvSpPr>
      <xdr:spPr>
        <a:xfrm>
          <a:off x="1955800" y="1372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69611</xdr:rowOff>
    </xdr:from>
    <xdr:to>
      <xdr:col>2</xdr:col>
      <xdr:colOff>127000</xdr:colOff>
      <xdr:row>81</xdr:row>
      <xdr:rowOff>171211</xdr:rowOff>
    </xdr:to>
    <xdr:sp macro="" textlink="">
      <xdr:nvSpPr>
        <xdr:cNvPr id="220" name="円/楕円 219"/>
        <xdr:cNvSpPr/>
      </xdr:nvSpPr>
      <xdr:spPr>
        <a:xfrm>
          <a:off x="1397000" y="139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9938</xdr:rowOff>
    </xdr:from>
    <xdr:ext cx="762000" cy="259045"/>
    <xdr:sp macro="" textlink="">
      <xdr:nvSpPr>
        <xdr:cNvPr id="221" name="テキスト ボックス 220"/>
        <xdr:cNvSpPr txBox="1"/>
      </xdr:nvSpPr>
      <xdr:spPr>
        <a:xfrm>
          <a:off x="1066800" y="1372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全国及び県内町村平均値より低いので、特に勤続年数１０年～２５年のラスパイレス指数の低い層を中心に昇格の見直しなどを図り、類似団体の平均及び近隣市町の数値に近づけるよう努めます。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84</xdr:row>
      <xdr:rowOff>19352</xdr:rowOff>
    </xdr:to>
    <xdr:cxnSp macro="">
      <xdr:nvCxnSpPr>
        <xdr:cNvPr id="257" name="直線コネクタ 256"/>
        <xdr:cNvCxnSpPr/>
      </xdr:nvCxnSpPr>
      <xdr:spPr>
        <a:xfrm>
          <a:off x="16179800" y="14099418"/>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40518</xdr:rowOff>
    </xdr:from>
    <xdr:to>
      <xdr:col>23</xdr:col>
      <xdr:colOff>406400</xdr:colOff>
      <xdr:row>83</xdr:row>
      <xdr:rowOff>52916</xdr:rowOff>
    </xdr:to>
    <xdr:cxnSp macro="">
      <xdr:nvCxnSpPr>
        <xdr:cNvPr id="260" name="直線コネクタ 259"/>
        <xdr:cNvCxnSpPr/>
      </xdr:nvCxnSpPr>
      <xdr:spPr>
        <a:xfrm flipV="1">
          <a:off x="15290800" y="140994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87</xdr:row>
      <xdr:rowOff>125488</xdr:rowOff>
    </xdr:to>
    <xdr:cxnSp macro="">
      <xdr:nvCxnSpPr>
        <xdr:cNvPr id="263" name="直線コネクタ 262"/>
        <xdr:cNvCxnSpPr/>
      </xdr:nvCxnSpPr>
      <xdr:spPr>
        <a:xfrm flipV="1">
          <a:off x="14401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88</xdr:row>
      <xdr:rowOff>68943</xdr:rowOff>
    </xdr:to>
    <xdr:cxnSp macro="">
      <xdr:nvCxnSpPr>
        <xdr:cNvPr id="266" name="直線コネクタ 265"/>
        <xdr:cNvCxnSpPr/>
      </xdr:nvCxnSpPr>
      <xdr:spPr>
        <a:xfrm flipV="1">
          <a:off x="13512800" y="1504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6" name="円/楕円 275"/>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7"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161168</xdr:rowOff>
    </xdr:from>
    <xdr:to>
      <xdr:col>23</xdr:col>
      <xdr:colOff>457200</xdr:colOff>
      <xdr:row>82</xdr:row>
      <xdr:rowOff>91318</xdr:rowOff>
    </xdr:to>
    <xdr:sp macro="" textlink="">
      <xdr:nvSpPr>
        <xdr:cNvPr id="278" name="円/楕円 277"/>
        <xdr:cNvSpPr/>
      </xdr:nvSpPr>
      <xdr:spPr>
        <a:xfrm>
          <a:off x="16129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79" name="テキスト ボックス 278"/>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0" name="円/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1" name="テキスト ボックス 28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74688</xdr:rowOff>
    </xdr:from>
    <xdr:to>
      <xdr:col>21</xdr:col>
      <xdr:colOff>50800</xdr:colOff>
      <xdr:row>88</xdr:row>
      <xdr:rowOff>4838</xdr:rowOff>
    </xdr:to>
    <xdr:sp macro="" textlink="">
      <xdr:nvSpPr>
        <xdr:cNvPr id="282" name="円/楕円 281"/>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15015</xdr:rowOff>
    </xdr:from>
    <xdr:ext cx="762000" cy="259045"/>
    <xdr:sp macro="" textlink="">
      <xdr:nvSpPr>
        <xdr:cNvPr id="283" name="テキスト ボックス 282"/>
        <xdr:cNvSpPr txBox="1"/>
      </xdr:nvSpPr>
      <xdr:spPr>
        <a:xfrm>
          <a:off x="14020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4" name="円/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5" name="テキスト ボックス 284"/>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平成２７年度より市町村類型がＶ－２からＶ－１へ変更されましたこともあり、類似団体平均値を大きく下回ることとなりました。</a:t>
          </a:r>
          <a:endParaRPr lang="ja-JP" altLang="ja-JP" sz="1400">
            <a:effectLst/>
          </a:endParaRPr>
        </a:p>
        <a:p>
          <a:r>
            <a:rPr lang="ja-JP" altLang="ja-JP" sz="1100">
              <a:solidFill>
                <a:schemeClr val="dk1"/>
              </a:solidFill>
              <a:effectLst/>
              <a:latin typeface="+mn-lt"/>
              <a:ea typeface="+mn-ea"/>
              <a:cs typeface="+mn-cs"/>
            </a:rPr>
            <a:t>　平成２８年度までに大量の退職者が予定されているので、再任用制度を利用し、退職者と新規採用者の調整を図りながら、計画的な職員採用を行い、職員の適切な定員管理に努めます。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97790</xdr:rowOff>
    </xdr:to>
    <xdr:cxnSp macro="">
      <xdr:nvCxnSpPr>
        <xdr:cNvPr id="322" name="直線コネクタ 321"/>
        <xdr:cNvCxnSpPr/>
      </xdr:nvCxnSpPr>
      <xdr:spPr>
        <a:xfrm>
          <a:off x="16179800" y="103727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75384</xdr:rowOff>
    </xdr:from>
    <xdr:to>
      <xdr:col>23</xdr:col>
      <xdr:colOff>406400</xdr:colOff>
      <xdr:row>60</xdr:row>
      <xdr:rowOff>85725</xdr:rowOff>
    </xdr:to>
    <xdr:cxnSp macro="">
      <xdr:nvCxnSpPr>
        <xdr:cNvPr id="325" name="直線コネクタ 324"/>
        <xdr:cNvCxnSpPr/>
      </xdr:nvCxnSpPr>
      <xdr:spPr>
        <a:xfrm>
          <a:off x="15290800" y="1036238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7" name="テキスト ボックス 326"/>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75384</xdr:rowOff>
    </xdr:from>
    <xdr:to>
      <xdr:col>22</xdr:col>
      <xdr:colOff>203200</xdr:colOff>
      <xdr:row>60</xdr:row>
      <xdr:rowOff>121920</xdr:rowOff>
    </xdr:to>
    <xdr:cxnSp macro="">
      <xdr:nvCxnSpPr>
        <xdr:cNvPr id="328" name="直線コネクタ 327"/>
        <xdr:cNvCxnSpPr/>
      </xdr:nvCxnSpPr>
      <xdr:spPr>
        <a:xfrm flipV="1">
          <a:off x="14401800" y="1036238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0" name="テキスト ボックス 329"/>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44359</xdr:rowOff>
    </xdr:from>
    <xdr:to>
      <xdr:col>21</xdr:col>
      <xdr:colOff>0</xdr:colOff>
      <xdr:row>60</xdr:row>
      <xdr:rowOff>121920</xdr:rowOff>
    </xdr:to>
    <xdr:cxnSp macro="">
      <xdr:nvCxnSpPr>
        <xdr:cNvPr id="331" name="直線コネクタ 330"/>
        <xdr:cNvCxnSpPr/>
      </xdr:nvCxnSpPr>
      <xdr:spPr>
        <a:xfrm>
          <a:off x="13512800" y="1033135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5" name="テキスト ボックス 334"/>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41" name="円/楕円 340"/>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42"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3" name="円/楕円 342"/>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44" name="テキスト ボックス 343"/>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24584</xdr:rowOff>
    </xdr:from>
    <xdr:to>
      <xdr:col>22</xdr:col>
      <xdr:colOff>254000</xdr:colOff>
      <xdr:row>60</xdr:row>
      <xdr:rowOff>126184</xdr:rowOff>
    </xdr:to>
    <xdr:sp macro="" textlink="">
      <xdr:nvSpPr>
        <xdr:cNvPr id="345" name="円/楕円 344"/>
        <xdr:cNvSpPr/>
      </xdr:nvSpPr>
      <xdr:spPr>
        <a:xfrm>
          <a:off x="15240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136361</xdr:rowOff>
    </xdr:from>
    <xdr:ext cx="762000" cy="259045"/>
    <xdr:sp macro="" textlink="">
      <xdr:nvSpPr>
        <xdr:cNvPr id="346" name="テキスト ボックス 34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7" name="円/楕円 346"/>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48" name="テキスト ボックス 347"/>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165009</xdr:rowOff>
    </xdr:from>
    <xdr:to>
      <xdr:col>19</xdr:col>
      <xdr:colOff>533400</xdr:colOff>
      <xdr:row>60</xdr:row>
      <xdr:rowOff>95159</xdr:rowOff>
    </xdr:to>
    <xdr:sp macro="" textlink="">
      <xdr:nvSpPr>
        <xdr:cNvPr id="349" name="円/楕円 348"/>
        <xdr:cNvSpPr/>
      </xdr:nvSpPr>
      <xdr:spPr>
        <a:xfrm>
          <a:off x="13462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105336</xdr:rowOff>
    </xdr:from>
    <xdr:ext cx="762000" cy="259045"/>
    <xdr:sp macro="" textlink="">
      <xdr:nvSpPr>
        <xdr:cNvPr id="350" name="テキスト ボックス 349"/>
        <xdr:cNvSpPr txBox="1"/>
      </xdr:nvSpPr>
      <xdr:spPr>
        <a:xfrm>
          <a:off x="13131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平成２７年度より市町村類型がＶ－２からＶ－１へ変更されましたが、類似団体平均値を</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ﾎﾟｲﾝﾄ下回っています。</a:t>
          </a:r>
          <a:endParaRPr lang="ja-JP" altLang="ja-JP" sz="1400">
            <a:effectLst/>
          </a:endParaRPr>
        </a:p>
        <a:p>
          <a:pPr rtl="0"/>
          <a:r>
            <a:rPr lang="ja-JP" altLang="ja-JP" sz="1100">
              <a:solidFill>
                <a:schemeClr val="dk1"/>
              </a:solidFill>
              <a:effectLst/>
              <a:latin typeface="+mn-lt"/>
              <a:ea typeface="+mn-ea"/>
              <a:cs typeface="+mn-cs"/>
            </a:rPr>
            <a:t>　主な要因として、公債費に準ずる債務負担行為に係るものを除き、全ての要素で他の類似団体より下回っているためです。</a:t>
          </a:r>
          <a:endParaRPr lang="ja-JP" altLang="ja-JP" sz="1400">
            <a:effectLst/>
          </a:endParaRPr>
        </a:p>
        <a:p>
          <a:r>
            <a:rPr lang="ja-JP" altLang="ja-JP" sz="1100">
              <a:solidFill>
                <a:schemeClr val="dk1"/>
              </a:solidFill>
              <a:effectLst/>
              <a:latin typeface="+mn-lt"/>
              <a:ea typeface="+mn-ea"/>
              <a:cs typeface="+mn-cs"/>
            </a:rPr>
            <a:t>　今後、大規模な建設事業を控えていますが、償還額の平準化を図り、実質公債費比率の急激な上昇を抑えるよう努めます</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67733</xdr:rowOff>
    </xdr:to>
    <xdr:cxnSp macro="">
      <xdr:nvCxnSpPr>
        <xdr:cNvPr id="383" name="直線コネクタ 382"/>
        <xdr:cNvCxnSpPr/>
      </xdr:nvCxnSpPr>
      <xdr:spPr>
        <a:xfrm flipV="1">
          <a:off x="16179800" y="65265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67733</xdr:rowOff>
    </xdr:from>
    <xdr:to>
      <xdr:col>23</xdr:col>
      <xdr:colOff>406400</xdr:colOff>
      <xdr:row>38</xdr:row>
      <xdr:rowOff>148167</xdr:rowOff>
    </xdr:to>
    <xdr:cxnSp macro="">
      <xdr:nvCxnSpPr>
        <xdr:cNvPr id="386" name="直線コネクタ 385"/>
        <xdr:cNvCxnSpPr/>
      </xdr:nvCxnSpPr>
      <xdr:spPr>
        <a:xfrm flipV="1">
          <a:off x="15290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148167</xdr:rowOff>
    </xdr:from>
    <xdr:to>
      <xdr:col>22</xdr:col>
      <xdr:colOff>203200</xdr:colOff>
      <xdr:row>39</xdr:row>
      <xdr:rowOff>97367</xdr:rowOff>
    </xdr:to>
    <xdr:cxnSp macro="">
      <xdr:nvCxnSpPr>
        <xdr:cNvPr id="389" name="直線コネクタ 388"/>
        <xdr:cNvCxnSpPr/>
      </xdr:nvCxnSpPr>
      <xdr:spPr>
        <a:xfrm flipV="1">
          <a:off x="14401800" y="66632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97367</xdr:rowOff>
    </xdr:from>
    <xdr:to>
      <xdr:col>21</xdr:col>
      <xdr:colOff>0</xdr:colOff>
      <xdr:row>40</xdr:row>
      <xdr:rowOff>22437</xdr:rowOff>
    </xdr:to>
    <xdr:cxnSp macro="">
      <xdr:nvCxnSpPr>
        <xdr:cNvPr id="392" name="直線コネクタ 391"/>
        <xdr:cNvCxnSpPr/>
      </xdr:nvCxnSpPr>
      <xdr:spPr>
        <a:xfrm flipV="1">
          <a:off x="13512800" y="6783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2" name="円/楕円 401"/>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403"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404" name="円/楕円 403"/>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5" name="テキスト ボックス 404"/>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406" name="円/楕円 405"/>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407" name="テキスト ボックス 406"/>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46567</xdr:rowOff>
    </xdr:from>
    <xdr:to>
      <xdr:col>21</xdr:col>
      <xdr:colOff>50800</xdr:colOff>
      <xdr:row>39</xdr:row>
      <xdr:rowOff>148167</xdr:rowOff>
    </xdr:to>
    <xdr:sp macro="" textlink="">
      <xdr:nvSpPr>
        <xdr:cNvPr id="408" name="円/楕円 407"/>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409" name="テキスト ボックス 408"/>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143087</xdr:rowOff>
    </xdr:from>
    <xdr:to>
      <xdr:col>19</xdr:col>
      <xdr:colOff>533400</xdr:colOff>
      <xdr:row>40</xdr:row>
      <xdr:rowOff>73237</xdr:rowOff>
    </xdr:to>
    <xdr:sp macro="" textlink="">
      <xdr:nvSpPr>
        <xdr:cNvPr id="410" name="円/楕円 409"/>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83414</xdr:rowOff>
    </xdr:from>
    <xdr:ext cx="762000" cy="259045"/>
    <xdr:sp macro="" textlink="">
      <xdr:nvSpPr>
        <xdr:cNvPr id="411" name="テキスト ボックス 410"/>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将来負担額を充当可能財源等が上回っているため比率は健全化を示しています。</a:t>
          </a:r>
          <a:endParaRPr lang="ja-JP" altLang="ja-JP" sz="1400">
            <a:effectLst/>
          </a:endParaRPr>
        </a:p>
        <a:p>
          <a:r>
            <a:rPr lang="ja-JP" altLang="ja-JP" sz="1100">
              <a:solidFill>
                <a:schemeClr val="dk1"/>
              </a:solidFill>
              <a:effectLst/>
              <a:latin typeface="+mn-lt"/>
              <a:ea typeface="+mn-ea"/>
              <a:cs typeface="+mn-cs"/>
            </a:rPr>
            <a:t>　しかし、新庁舎建設事業など大きな事業もあり、地方債残高の増加、庁舎建設基金の取り崩しによる充当可能財源の減少が見込まれます。</a:t>
          </a:r>
          <a:endParaRPr lang="ja-JP" altLang="ja-JP" sz="1400">
            <a:effectLst/>
          </a:endParaRPr>
        </a:p>
        <a:p>
          <a:r>
            <a:rPr lang="ja-JP" altLang="ja-JP" sz="1100">
              <a:solidFill>
                <a:schemeClr val="dk1"/>
              </a:solidFill>
              <a:effectLst/>
              <a:latin typeface="+mn-lt"/>
              <a:ea typeface="+mn-ea"/>
              <a:cs typeface="+mn-cs"/>
            </a:rPr>
            <a:t>　今後は将来の住民に大きな負担を残さないよう、償還利率の低減や適債項目の選択などに努めていきます。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6" name="テキスト ボックス 445"/>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7" name="フローチャート : 判断 446"/>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8" name="テキスト ボックス 447"/>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2" name="テキスト ボックス 451"/>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人件費に係るものは、今年度において</a:t>
          </a:r>
          <a:r>
            <a:rPr lang="en-US" altLang="ja-JP" sz="1100">
              <a:solidFill>
                <a:schemeClr val="dk1"/>
              </a:solidFill>
              <a:effectLst/>
              <a:latin typeface="+mn-lt"/>
              <a:ea typeface="+mn-ea"/>
              <a:cs typeface="+mn-cs"/>
            </a:rPr>
            <a:t>21.6</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ﾎﾟｲﾝﾄ増加とほぼ横ばいでした。平成２７年度より市町村類型がＶ－２からＶ－１へ変更されましたが、依然として類似団体内平均値を</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ﾎﾟｲﾝﾄ下回っています。　急激な人口増加に伴い、今後は職員数の増加も視野に入れ、人事管理を行っていく必要がありますが、退職者と新規採用者の調整を図りながら、人件費の低減に努めていきます。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153670</xdr:rowOff>
    </xdr:to>
    <xdr:cxnSp macro="">
      <xdr:nvCxnSpPr>
        <xdr:cNvPr id="66" name="直線コネクタ 65"/>
        <xdr:cNvCxnSpPr/>
      </xdr:nvCxnSpPr>
      <xdr:spPr>
        <a:xfrm>
          <a:off x="3987800" y="614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43180</xdr:rowOff>
    </xdr:to>
    <xdr:cxnSp macro="">
      <xdr:nvCxnSpPr>
        <xdr:cNvPr id="69" name="直線コネクタ 68"/>
        <xdr:cNvCxnSpPr/>
      </xdr:nvCxnSpPr>
      <xdr:spPr>
        <a:xfrm flipV="1">
          <a:off x="3098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43180</xdr:rowOff>
    </xdr:to>
    <xdr:cxnSp macro="">
      <xdr:nvCxnSpPr>
        <xdr:cNvPr id="72" name="直線コネクタ 71"/>
        <xdr:cNvCxnSpPr/>
      </xdr:nvCxnSpPr>
      <xdr:spPr>
        <a:xfrm>
          <a:off x="2209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20320</xdr:rowOff>
    </xdr:to>
    <xdr:cxnSp macro="">
      <xdr:nvCxnSpPr>
        <xdr:cNvPr id="75" name="直線コネクタ 74"/>
        <xdr:cNvCxnSpPr/>
      </xdr:nvCxnSpPr>
      <xdr:spPr>
        <a:xfrm flipV="1">
          <a:off x="1320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物件費における経常収支比率は、今年度において</a:t>
          </a:r>
          <a:r>
            <a:rPr lang="en-US" altLang="ja-JP" sz="1100">
              <a:solidFill>
                <a:schemeClr val="dk1"/>
              </a:solidFill>
              <a:effectLst/>
              <a:latin typeface="+mn-lt"/>
              <a:ea typeface="+mn-ea"/>
              <a:cs typeface="+mn-cs"/>
            </a:rPr>
            <a:t>16.7</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ﾎﾟｲﾝﾄ増加しました。平成２７年度より市町村類型がＶ－２からＶ－１へ変更されましたが、依然として類似団体平均値を上回っています。　</a:t>
          </a:r>
          <a:endParaRPr lang="ja-JP" altLang="ja-JP" sz="1400">
            <a:effectLst/>
          </a:endParaRPr>
        </a:p>
        <a:p>
          <a:pPr rtl="0" fontAlgn="base"/>
          <a:r>
            <a:rPr lang="ja-JP" altLang="ja-JP" sz="1100">
              <a:solidFill>
                <a:schemeClr val="dk1"/>
              </a:solidFill>
              <a:effectLst/>
              <a:latin typeface="+mn-lt"/>
              <a:ea typeface="+mn-ea"/>
              <a:cs typeface="+mn-cs"/>
            </a:rPr>
            <a:t>　これは、人件費を抑制している反面、類似団体平均と比較して、賃金や電算業務機器の賃借料などの割合が高くなっているためです。今後は業務内容を精査し抑制に努めていきます。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16</xdr:row>
      <xdr:rowOff>168148</xdr:rowOff>
    </xdr:to>
    <xdr:cxnSp macro="">
      <xdr:nvCxnSpPr>
        <xdr:cNvPr id="125" name="直線コネクタ 124"/>
        <xdr:cNvCxnSpPr/>
      </xdr:nvCxnSpPr>
      <xdr:spPr>
        <a:xfrm>
          <a:off x="15671800" y="2883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113284</xdr:rowOff>
    </xdr:from>
    <xdr:to>
      <xdr:col>22</xdr:col>
      <xdr:colOff>565150</xdr:colOff>
      <xdr:row>16</xdr:row>
      <xdr:rowOff>140716</xdr:rowOff>
    </xdr:to>
    <xdr:cxnSp macro="">
      <xdr:nvCxnSpPr>
        <xdr:cNvPr id="128" name="直線コネクタ 127"/>
        <xdr:cNvCxnSpPr/>
      </xdr:nvCxnSpPr>
      <xdr:spPr>
        <a:xfrm>
          <a:off x="14782800" y="2856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16</xdr:row>
      <xdr:rowOff>149860</xdr:rowOff>
    </xdr:to>
    <xdr:cxnSp macro="">
      <xdr:nvCxnSpPr>
        <xdr:cNvPr id="131" name="直線コネクタ 130"/>
        <xdr:cNvCxnSpPr/>
      </xdr:nvCxnSpPr>
      <xdr:spPr>
        <a:xfrm flipV="1">
          <a:off x="13893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16</xdr:row>
      <xdr:rowOff>149860</xdr:rowOff>
    </xdr:to>
    <xdr:cxnSp macro="">
      <xdr:nvCxnSpPr>
        <xdr:cNvPr id="134" name="直線コネクタ 133"/>
        <xdr:cNvCxnSpPr/>
      </xdr:nvCxnSpPr>
      <xdr:spPr>
        <a:xfrm>
          <a:off x="13004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44" name="円/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89425</xdr:rowOff>
    </xdr:from>
    <xdr:ext cx="762000" cy="259045"/>
    <xdr:sp macro="" textlink="">
      <xdr:nvSpPr>
        <xdr:cNvPr id="145"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6" name="円/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8" name="円/楕円 147"/>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148861</xdr:rowOff>
    </xdr:from>
    <xdr:ext cx="762000" cy="259045"/>
    <xdr:sp macro="" textlink="">
      <xdr:nvSpPr>
        <xdr:cNvPr id="149" name="テキスト ボックス 148"/>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52" name="円/楕円 151"/>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4843</xdr:rowOff>
    </xdr:from>
    <xdr:ext cx="762000" cy="259045"/>
    <xdr:sp macro="" textlink="">
      <xdr:nvSpPr>
        <xdr:cNvPr id="153" name="テキスト ボックス 152"/>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扶助費に係るものは、今年度において</a:t>
          </a:r>
          <a:r>
            <a:rPr lang="en-US" altLang="ja-JP" sz="1100">
              <a:solidFill>
                <a:schemeClr val="dk1"/>
              </a:solidFill>
              <a:effectLst/>
              <a:latin typeface="+mn-lt"/>
              <a:ea typeface="+mn-ea"/>
              <a:cs typeface="+mn-cs"/>
            </a:rPr>
            <a:t>10.6</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ﾎﾟｲﾝﾄ増加しました。平成２７年度より市町村類型がＶ－２からＶ－１へ変更されましたが、依然として類似団体平均値を上回っています。主な要因としては、類似団体平均と比較して、単独事業費の割合が高くなっています。</a:t>
          </a:r>
          <a:endParaRPr lang="ja-JP" altLang="ja-JP" sz="1400">
            <a:effectLst/>
          </a:endParaRPr>
        </a:p>
        <a:p>
          <a:pPr rtl="0"/>
          <a:r>
            <a:rPr lang="ja-JP" altLang="ja-JP" sz="1100">
              <a:solidFill>
                <a:schemeClr val="dk1"/>
              </a:solidFill>
              <a:effectLst/>
              <a:latin typeface="+mn-lt"/>
              <a:ea typeface="+mn-ea"/>
              <a:cs typeface="+mn-cs"/>
            </a:rPr>
            <a:t>　これは、本町が「安全・安心・安定」のまちづくりを目指しており、特に子育て支援に力を注いでいるためです。</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しかし、今後は事業内容を精査し、事業費の低減に努めます。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88900</xdr:rowOff>
    </xdr:from>
    <xdr:to>
      <xdr:col>7</xdr:col>
      <xdr:colOff>15875</xdr:colOff>
      <xdr:row>60</xdr:row>
      <xdr:rowOff>50800</xdr:rowOff>
    </xdr:to>
    <xdr:cxnSp macro="">
      <xdr:nvCxnSpPr>
        <xdr:cNvPr id="186" name="直線コネクタ 185"/>
        <xdr:cNvCxnSpPr/>
      </xdr:nvCxnSpPr>
      <xdr:spPr>
        <a:xfrm>
          <a:off x="3987800" y="10204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165100</xdr:rowOff>
    </xdr:to>
    <xdr:cxnSp macro="">
      <xdr:nvCxnSpPr>
        <xdr:cNvPr id="189" name="直線コネクタ 188"/>
        <xdr:cNvCxnSpPr/>
      </xdr:nvCxnSpPr>
      <xdr:spPr>
        <a:xfrm flipV="1">
          <a:off x="3098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165100</xdr:rowOff>
    </xdr:from>
    <xdr:to>
      <xdr:col>4</xdr:col>
      <xdr:colOff>346075</xdr:colOff>
      <xdr:row>60</xdr:row>
      <xdr:rowOff>12700</xdr:rowOff>
    </xdr:to>
    <xdr:cxnSp macro="">
      <xdr:nvCxnSpPr>
        <xdr:cNvPr id="192" name="直線コネクタ 191"/>
        <xdr:cNvCxnSpPr/>
      </xdr:nvCxnSpPr>
      <xdr:spPr>
        <a:xfrm flipV="1">
          <a:off x="2209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146050</xdr:rowOff>
    </xdr:from>
    <xdr:to>
      <xdr:col>3</xdr:col>
      <xdr:colOff>142875</xdr:colOff>
      <xdr:row>60</xdr:row>
      <xdr:rowOff>12700</xdr:rowOff>
    </xdr:to>
    <xdr:cxnSp macro="">
      <xdr:nvCxnSpPr>
        <xdr:cNvPr id="195" name="直線コネクタ 194"/>
        <xdr:cNvCxnSpPr/>
      </xdr:nvCxnSpPr>
      <xdr:spPr>
        <a:xfrm>
          <a:off x="1320800" y="10090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5" name="円/楕円 204"/>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06"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38100</xdr:rowOff>
    </xdr:from>
    <xdr:to>
      <xdr:col>5</xdr:col>
      <xdr:colOff>600075</xdr:colOff>
      <xdr:row>59</xdr:row>
      <xdr:rowOff>139700</xdr:rowOff>
    </xdr:to>
    <xdr:sp macro="" textlink="">
      <xdr:nvSpPr>
        <xdr:cNvPr id="207" name="円/楕円 206"/>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208" name="テキスト ボックス 207"/>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114300</xdr:rowOff>
    </xdr:from>
    <xdr:to>
      <xdr:col>4</xdr:col>
      <xdr:colOff>396875</xdr:colOff>
      <xdr:row>60</xdr:row>
      <xdr:rowOff>44450</xdr:rowOff>
    </xdr:to>
    <xdr:sp macro="" textlink="">
      <xdr:nvSpPr>
        <xdr:cNvPr id="209" name="円/楕円 208"/>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29227</xdr:rowOff>
    </xdr:from>
    <xdr:ext cx="762000" cy="259045"/>
    <xdr:sp macro="" textlink="">
      <xdr:nvSpPr>
        <xdr:cNvPr id="210" name="テキスト ボックス 209"/>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1" name="円/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3" name="円/楕円 212"/>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4" name="テキスト ボックス 213"/>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平成２７年度より市町村類型がＶ－２からＶ－１へ変更されましたが、依然として類似団体内平均値を</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ﾎﾟｲﾝﾄ下回っていますが、県平均を上回っています。</a:t>
          </a:r>
          <a:endParaRPr lang="ja-JP" altLang="ja-JP" sz="1400">
            <a:effectLst/>
          </a:endParaRPr>
        </a:p>
        <a:p>
          <a:r>
            <a:rPr lang="ja-JP" altLang="ja-JP" sz="1100">
              <a:solidFill>
                <a:schemeClr val="dk1"/>
              </a:solidFill>
              <a:effectLst/>
              <a:latin typeface="+mn-lt"/>
              <a:ea typeface="+mn-ea"/>
              <a:cs typeface="+mn-cs"/>
            </a:rPr>
            <a:t>　前年度と比較し今年度は</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ﾎﾟｲﾝﾄの減少とほぼ横ばいでしたが、下水道事業の公債費に対するものや、国民健康保険、介護保険、及び後期高齢者医療への繰出金については依然として上昇傾向にあります。これらの経費低減に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96520</xdr:rowOff>
    </xdr:to>
    <xdr:cxnSp macro="">
      <xdr:nvCxnSpPr>
        <xdr:cNvPr id="247" name="直線コネクタ 246"/>
        <xdr:cNvCxnSpPr/>
      </xdr:nvCxnSpPr>
      <xdr:spPr>
        <a:xfrm flipV="1">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96520</xdr:rowOff>
    </xdr:to>
    <xdr:cxnSp macro="">
      <xdr:nvCxnSpPr>
        <xdr:cNvPr id="250" name="直線コネクタ 249"/>
        <xdr:cNvCxnSpPr/>
      </xdr:nvCxnSpPr>
      <xdr:spPr>
        <a:xfrm>
          <a:off x="14782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12700</xdr:rowOff>
    </xdr:to>
    <xdr:cxnSp macro="">
      <xdr:nvCxnSpPr>
        <xdr:cNvPr id="253" name="直線コネクタ 252"/>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56</xdr:row>
      <xdr:rowOff>12700</xdr:rowOff>
    </xdr:to>
    <xdr:cxnSp macro="">
      <xdr:nvCxnSpPr>
        <xdr:cNvPr id="256" name="直線コネクタ 255"/>
        <xdr:cNvCxnSpPr/>
      </xdr:nvCxnSpPr>
      <xdr:spPr>
        <a:xfrm>
          <a:off x="13004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0" name="円/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2" name="円/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消防やごみ処理など一部事務組合への負担金が大きな割合を占めており、負担金の増減により比率が大きく左右されます。</a:t>
          </a:r>
          <a:endParaRPr lang="ja-JP" altLang="ja-JP" sz="1400">
            <a:effectLst/>
          </a:endParaRPr>
        </a:p>
        <a:p>
          <a:r>
            <a:rPr lang="ja-JP" altLang="ja-JP" sz="1100">
              <a:solidFill>
                <a:schemeClr val="dk1"/>
              </a:solidFill>
              <a:effectLst/>
              <a:latin typeface="+mn-lt"/>
              <a:ea typeface="+mn-ea"/>
              <a:cs typeface="+mn-cs"/>
            </a:rPr>
            <a:t>　今年度は前年度と同じく</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でした。平成２７年度より市町村類型がＶ－２からＶ－１へ変更されましたが、依然として類似団体内平均値より</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ﾎﾟｲﾝﾄ下回っています。今後も補助金交付事業の内容を精査し、比率の抑制・適正化に努めます。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27940</xdr:rowOff>
    </xdr:from>
    <xdr:to>
      <xdr:col>24</xdr:col>
      <xdr:colOff>31750</xdr:colOff>
      <xdr:row>36</xdr:row>
      <xdr:rowOff>27940</xdr:rowOff>
    </xdr:to>
    <xdr:cxnSp macro="">
      <xdr:nvCxnSpPr>
        <xdr:cNvPr id="308" name="直線コネクタ 307"/>
        <xdr:cNvCxnSpPr/>
      </xdr:nvCxnSpPr>
      <xdr:spPr>
        <a:xfrm>
          <a:off x="15671800" y="6200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168910</xdr:rowOff>
    </xdr:from>
    <xdr:to>
      <xdr:col>22</xdr:col>
      <xdr:colOff>565150</xdr:colOff>
      <xdr:row>36</xdr:row>
      <xdr:rowOff>27940</xdr:rowOff>
    </xdr:to>
    <xdr:cxnSp macro="">
      <xdr:nvCxnSpPr>
        <xdr:cNvPr id="311" name="直線コネクタ 310"/>
        <xdr:cNvCxnSpPr/>
      </xdr:nvCxnSpPr>
      <xdr:spPr>
        <a:xfrm>
          <a:off x="14782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27940</xdr:rowOff>
    </xdr:to>
    <xdr:cxnSp macro="">
      <xdr:nvCxnSpPr>
        <xdr:cNvPr id="314" name="直線コネクタ 313"/>
        <xdr:cNvCxnSpPr/>
      </xdr:nvCxnSpPr>
      <xdr:spPr>
        <a:xfrm flipV="1">
          <a:off x="13893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27940</xdr:rowOff>
    </xdr:to>
    <xdr:cxnSp macro="">
      <xdr:nvCxnSpPr>
        <xdr:cNvPr id="317" name="直線コネクタ 316"/>
        <xdr:cNvCxnSpPr/>
      </xdr:nvCxnSpPr>
      <xdr:spPr>
        <a:xfrm>
          <a:off x="13004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27" name="円/楕円 326"/>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165117</xdr:rowOff>
    </xdr:from>
    <xdr:ext cx="762000" cy="259045"/>
    <xdr:sp macro="" textlink="">
      <xdr:nvSpPr>
        <xdr:cNvPr id="328" name="補助費等該当値テキスト"/>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148590</xdr:rowOff>
    </xdr:from>
    <xdr:to>
      <xdr:col>22</xdr:col>
      <xdr:colOff>615950</xdr:colOff>
      <xdr:row>36</xdr:row>
      <xdr:rowOff>78740</xdr:rowOff>
    </xdr:to>
    <xdr:sp macro="" textlink="">
      <xdr:nvSpPr>
        <xdr:cNvPr id="329" name="円/楕円 328"/>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30" name="テキスト ボックス 329"/>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118110</xdr:rowOff>
    </xdr:from>
    <xdr:to>
      <xdr:col>21</xdr:col>
      <xdr:colOff>412750</xdr:colOff>
      <xdr:row>36</xdr:row>
      <xdr:rowOff>48260</xdr:rowOff>
    </xdr:to>
    <xdr:sp macro="" textlink="">
      <xdr:nvSpPr>
        <xdr:cNvPr id="331" name="円/楕円 330"/>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58437</xdr:rowOff>
    </xdr:from>
    <xdr:ext cx="762000" cy="259045"/>
    <xdr:sp macro="" textlink="">
      <xdr:nvSpPr>
        <xdr:cNvPr id="332" name="テキスト ボックス 331"/>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148590</xdr:rowOff>
    </xdr:from>
    <xdr:to>
      <xdr:col>20</xdr:col>
      <xdr:colOff>209550</xdr:colOff>
      <xdr:row>36</xdr:row>
      <xdr:rowOff>78740</xdr:rowOff>
    </xdr:to>
    <xdr:sp macro="" textlink="">
      <xdr:nvSpPr>
        <xdr:cNvPr id="333" name="円/楕円 332"/>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34" name="テキスト ボックス 333"/>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5" name="円/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公債費に係る経常収支比率は、今年度において</a:t>
          </a:r>
          <a:r>
            <a:rPr lang="en-US" altLang="ja-JP" sz="1100">
              <a:solidFill>
                <a:schemeClr val="dk1"/>
              </a:solidFill>
              <a:effectLst/>
              <a:latin typeface="+mn-lt"/>
              <a:ea typeface="+mn-ea"/>
              <a:cs typeface="+mn-cs"/>
            </a:rPr>
            <a:t>7.0</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ﾎﾟｲﾝﾄ増加しました。平成２７年度より市町村類型がＶ－２からＶ－１へ変更されましたが、依然として類似団体平均値を</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ﾎﾟｲﾝﾄ下回っています。</a:t>
          </a:r>
          <a:endParaRPr lang="ja-JP" altLang="ja-JP" sz="1400">
            <a:effectLst/>
          </a:endParaRPr>
        </a:p>
        <a:p>
          <a:r>
            <a:rPr lang="ja-JP" altLang="ja-JP" sz="1100">
              <a:solidFill>
                <a:schemeClr val="dk1"/>
              </a:solidFill>
              <a:effectLst/>
              <a:latin typeface="+mn-lt"/>
              <a:ea typeface="+mn-ea"/>
              <a:cs typeface="+mn-cs"/>
            </a:rPr>
            <a:t>　今年度から新庁舎建設事業の元金償還が始まり、また、</a:t>
          </a:r>
          <a:r>
            <a:rPr lang="ja-JP" altLang="ja-JP" sz="1100" b="0" i="0" baseline="0">
              <a:solidFill>
                <a:schemeClr val="dk1"/>
              </a:solidFill>
              <a:effectLst/>
              <a:latin typeface="+mn-lt"/>
              <a:ea typeface="+mn-ea"/>
              <a:cs typeface="+mn-cs"/>
            </a:rPr>
            <a:t>臨時財政対策債の償還が年々増加していることもありさらに上昇することが想定されます。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146050</xdr:rowOff>
    </xdr:to>
    <xdr:cxnSp macro="">
      <xdr:nvCxnSpPr>
        <xdr:cNvPr id="369" name="直線コネクタ 368"/>
        <xdr:cNvCxnSpPr/>
      </xdr:nvCxnSpPr>
      <xdr:spPr>
        <a:xfrm>
          <a:off x="3987800" y="1262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107950</xdr:rowOff>
    </xdr:from>
    <xdr:to>
      <xdr:col>5</xdr:col>
      <xdr:colOff>549275</xdr:colOff>
      <xdr:row>73</xdr:row>
      <xdr:rowOff>130810</xdr:rowOff>
    </xdr:to>
    <xdr:cxnSp macro="">
      <xdr:nvCxnSpPr>
        <xdr:cNvPr id="372" name="直線コネクタ 371"/>
        <xdr:cNvCxnSpPr/>
      </xdr:nvCxnSpPr>
      <xdr:spPr>
        <a:xfrm flipV="1">
          <a:off x="3098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130810</xdr:rowOff>
    </xdr:from>
    <xdr:to>
      <xdr:col>4</xdr:col>
      <xdr:colOff>346075</xdr:colOff>
      <xdr:row>74</xdr:row>
      <xdr:rowOff>96520</xdr:rowOff>
    </xdr:to>
    <xdr:cxnSp macro="">
      <xdr:nvCxnSpPr>
        <xdr:cNvPr id="375" name="直線コネクタ 374"/>
        <xdr:cNvCxnSpPr/>
      </xdr:nvCxnSpPr>
      <xdr:spPr>
        <a:xfrm flipV="1">
          <a:off x="2209800" y="12646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96520</xdr:rowOff>
    </xdr:to>
    <xdr:cxnSp macro="">
      <xdr:nvCxnSpPr>
        <xdr:cNvPr id="378" name="直線コネクタ 377"/>
        <xdr:cNvCxnSpPr/>
      </xdr:nvCxnSpPr>
      <xdr:spPr>
        <a:xfrm>
          <a:off x="1320800" y="12783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8" name="円/楕円 387"/>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89"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90" name="円/楕円 389"/>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91" name="テキスト ボックス 390"/>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80010</xdr:rowOff>
    </xdr:from>
    <xdr:to>
      <xdr:col>4</xdr:col>
      <xdr:colOff>396875</xdr:colOff>
      <xdr:row>74</xdr:row>
      <xdr:rowOff>10160</xdr:rowOff>
    </xdr:to>
    <xdr:sp macro="" textlink="">
      <xdr:nvSpPr>
        <xdr:cNvPr id="392" name="円/楕円 391"/>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20337</xdr:rowOff>
    </xdr:from>
    <xdr:ext cx="762000" cy="259045"/>
    <xdr:sp macro="" textlink="">
      <xdr:nvSpPr>
        <xdr:cNvPr id="393" name="テキスト ボックス 392"/>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4" name="円/楕円 393"/>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5" name="テキスト ボックス 394"/>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96" name="円/楕円 395"/>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397" name="テキスト ボックス 396"/>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前年度に比べて</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ﾎﾟｲﾝﾄ増加しました。平成２７年度より市町村類型がＶ－２からＶ－１へ変更され、類似団体内平均値より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ﾎﾟｲﾝﾄ上回りました。</a:t>
          </a:r>
          <a:endParaRPr lang="ja-JP" altLang="ja-JP" sz="1400">
            <a:effectLst/>
          </a:endParaRPr>
        </a:p>
        <a:p>
          <a:r>
            <a:rPr lang="ja-JP" altLang="ja-JP" sz="1100">
              <a:solidFill>
                <a:schemeClr val="dk1"/>
              </a:solidFill>
              <a:effectLst/>
              <a:latin typeface="+mn-lt"/>
              <a:ea typeface="+mn-ea"/>
              <a:cs typeface="+mn-cs"/>
            </a:rPr>
            <a:t>　主な要因としては、扶助費に係る経常収支比率が</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ﾎﾟｲﾝﾄ増加したことによるものです。</a:t>
          </a:r>
          <a:endParaRPr lang="ja-JP" altLang="ja-JP" sz="1400">
            <a:effectLst/>
          </a:endParaRPr>
        </a:p>
        <a:p>
          <a:r>
            <a:rPr lang="ja-JP" altLang="ja-JP" sz="1100">
              <a:solidFill>
                <a:schemeClr val="dk1"/>
              </a:solidFill>
              <a:effectLst/>
              <a:latin typeface="+mn-lt"/>
              <a:ea typeface="+mn-ea"/>
              <a:cs typeface="+mn-cs"/>
            </a:rPr>
            <a:t>　人口構成の変化に伴い、扶助費を中心に増加することが予想されますが、比率の抑制に努め、全体の抑制につなげていきます。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24130</xdr:rowOff>
    </xdr:to>
    <xdr:cxnSp macro="">
      <xdr:nvCxnSpPr>
        <xdr:cNvPr id="428" name="直線コネクタ 427"/>
        <xdr:cNvCxnSpPr/>
      </xdr:nvCxnSpPr>
      <xdr:spPr>
        <a:xfrm>
          <a:off x="15671800" y="13184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154432</xdr:rowOff>
    </xdr:to>
    <xdr:cxnSp macro="">
      <xdr:nvCxnSpPr>
        <xdr:cNvPr id="431" name="直線コネクタ 430"/>
        <xdr:cNvCxnSpPr/>
      </xdr:nvCxnSpPr>
      <xdr:spPr>
        <a:xfrm>
          <a:off x="14782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76</xdr:row>
      <xdr:rowOff>154432</xdr:rowOff>
    </xdr:to>
    <xdr:cxnSp macro="">
      <xdr:nvCxnSpPr>
        <xdr:cNvPr id="434" name="直線コネクタ 433"/>
        <xdr:cNvCxnSpPr/>
      </xdr:nvCxnSpPr>
      <xdr:spPr>
        <a:xfrm flipV="1">
          <a:off x="13893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154432</xdr:rowOff>
    </xdr:to>
    <xdr:cxnSp macro="">
      <xdr:nvCxnSpPr>
        <xdr:cNvPr id="437" name="直線コネクタ 436"/>
        <xdr:cNvCxnSpPr/>
      </xdr:nvCxnSpPr>
      <xdr:spPr>
        <a:xfrm>
          <a:off x="13004800" y="130840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47" name="円/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48"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9" name="円/楕円 448"/>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50" name="テキスト ボックス 449"/>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1" name="円/楕円 450"/>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52" name="テキスト ボックス 451"/>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3" name="円/楕円 452"/>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4" name="テキスト ボックス 453"/>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5" name="円/楕円 45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6" name="テキスト ボックス 455"/>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愛知県阿久比町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77451</xdr:rowOff>
    </xdr:from>
    <xdr:to>
      <xdr:col>4</xdr:col>
      <xdr:colOff>1117600</xdr:colOff>
      <xdr:row>17</xdr:row>
      <xdr:rowOff>78232</xdr:rowOff>
    </xdr:to>
    <xdr:cxnSp macro="">
      <xdr:nvCxnSpPr>
        <xdr:cNvPr id="50" name="直線コネクタ 49"/>
        <xdr:cNvCxnSpPr/>
      </xdr:nvCxnSpPr>
      <xdr:spPr bwMode="auto">
        <a:xfrm>
          <a:off x="5003800" y="3039726"/>
          <a:ext cx="6477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64440</xdr:rowOff>
    </xdr:from>
    <xdr:to>
      <xdr:col>4</xdr:col>
      <xdr:colOff>469900</xdr:colOff>
      <xdr:row>17</xdr:row>
      <xdr:rowOff>77451</xdr:rowOff>
    </xdr:to>
    <xdr:cxnSp macro="">
      <xdr:nvCxnSpPr>
        <xdr:cNvPr id="53" name="直線コネクタ 52"/>
        <xdr:cNvCxnSpPr/>
      </xdr:nvCxnSpPr>
      <xdr:spPr bwMode="auto">
        <a:xfrm>
          <a:off x="4305300" y="3026715"/>
          <a:ext cx="698500" cy="13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64440</xdr:rowOff>
    </xdr:from>
    <xdr:to>
      <xdr:col>3</xdr:col>
      <xdr:colOff>904875</xdr:colOff>
      <xdr:row>17</xdr:row>
      <xdr:rowOff>96063</xdr:rowOff>
    </xdr:to>
    <xdr:cxnSp macro="">
      <xdr:nvCxnSpPr>
        <xdr:cNvPr id="56" name="直線コネクタ 55"/>
        <xdr:cNvCxnSpPr/>
      </xdr:nvCxnSpPr>
      <xdr:spPr bwMode="auto">
        <a:xfrm flipV="1">
          <a:off x="3606800" y="3026715"/>
          <a:ext cx="6985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72593</xdr:rowOff>
    </xdr:from>
    <xdr:to>
      <xdr:col>3</xdr:col>
      <xdr:colOff>206375</xdr:colOff>
      <xdr:row>17</xdr:row>
      <xdr:rowOff>96063</xdr:rowOff>
    </xdr:to>
    <xdr:cxnSp macro="">
      <xdr:nvCxnSpPr>
        <xdr:cNvPr id="59" name="直線コネクタ 58"/>
        <xdr:cNvCxnSpPr/>
      </xdr:nvCxnSpPr>
      <xdr:spPr bwMode="auto">
        <a:xfrm>
          <a:off x="2908300" y="3034868"/>
          <a:ext cx="698500" cy="2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27432</xdr:rowOff>
    </xdr:from>
    <xdr:to>
      <xdr:col>5</xdr:col>
      <xdr:colOff>34925</xdr:colOff>
      <xdr:row>17</xdr:row>
      <xdr:rowOff>129032</xdr:rowOff>
    </xdr:to>
    <xdr:sp macro="" textlink="">
      <xdr:nvSpPr>
        <xdr:cNvPr id="69" name="円/楕円 68"/>
        <xdr:cNvSpPr/>
      </xdr:nvSpPr>
      <xdr:spPr bwMode="auto">
        <a:xfrm>
          <a:off x="56007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170959</xdr:rowOff>
    </xdr:from>
    <xdr:ext cx="762000" cy="259045"/>
    <xdr:sp macro="" textlink="">
      <xdr:nvSpPr>
        <xdr:cNvPr id="70" name="人口1人当たり決算額の推移該当値テキスト130"/>
        <xdr:cNvSpPr txBox="1"/>
      </xdr:nvSpPr>
      <xdr:spPr>
        <a:xfrm>
          <a:off x="5740400" y="29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26651</xdr:rowOff>
    </xdr:from>
    <xdr:to>
      <xdr:col>4</xdr:col>
      <xdr:colOff>520700</xdr:colOff>
      <xdr:row>17</xdr:row>
      <xdr:rowOff>128251</xdr:rowOff>
    </xdr:to>
    <xdr:sp macro="" textlink="">
      <xdr:nvSpPr>
        <xdr:cNvPr id="71" name="円/楕円 70"/>
        <xdr:cNvSpPr/>
      </xdr:nvSpPr>
      <xdr:spPr bwMode="auto">
        <a:xfrm>
          <a:off x="4953000" y="298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113028</xdr:rowOff>
    </xdr:from>
    <xdr:ext cx="736600" cy="259045"/>
    <xdr:sp macro="" textlink="">
      <xdr:nvSpPr>
        <xdr:cNvPr id="72" name="テキスト ボックス 71"/>
        <xdr:cNvSpPr txBox="1"/>
      </xdr:nvSpPr>
      <xdr:spPr>
        <a:xfrm>
          <a:off x="4622800" y="307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13640</xdr:rowOff>
    </xdr:from>
    <xdr:to>
      <xdr:col>3</xdr:col>
      <xdr:colOff>955675</xdr:colOff>
      <xdr:row>17</xdr:row>
      <xdr:rowOff>115240</xdr:rowOff>
    </xdr:to>
    <xdr:sp macro="" textlink="">
      <xdr:nvSpPr>
        <xdr:cNvPr id="73" name="円/楕円 72"/>
        <xdr:cNvSpPr/>
      </xdr:nvSpPr>
      <xdr:spPr bwMode="auto">
        <a:xfrm>
          <a:off x="4254500" y="297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100017</xdr:rowOff>
    </xdr:from>
    <xdr:ext cx="762000" cy="259045"/>
    <xdr:sp macro="" textlink="">
      <xdr:nvSpPr>
        <xdr:cNvPr id="74" name="テキスト ボックス 73"/>
        <xdr:cNvSpPr txBox="1"/>
      </xdr:nvSpPr>
      <xdr:spPr>
        <a:xfrm>
          <a:off x="3924300" y="30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45263</xdr:rowOff>
    </xdr:from>
    <xdr:to>
      <xdr:col>3</xdr:col>
      <xdr:colOff>257175</xdr:colOff>
      <xdr:row>17</xdr:row>
      <xdr:rowOff>146863</xdr:rowOff>
    </xdr:to>
    <xdr:sp macro="" textlink="">
      <xdr:nvSpPr>
        <xdr:cNvPr id="75" name="円/楕円 74"/>
        <xdr:cNvSpPr/>
      </xdr:nvSpPr>
      <xdr:spPr bwMode="auto">
        <a:xfrm>
          <a:off x="3556000" y="300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131640</xdr:rowOff>
    </xdr:from>
    <xdr:ext cx="762000" cy="259045"/>
    <xdr:sp macro="" textlink="">
      <xdr:nvSpPr>
        <xdr:cNvPr id="76" name="テキスト ボックス 75"/>
        <xdr:cNvSpPr txBox="1"/>
      </xdr:nvSpPr>
      <xdr:spPr>
        <a:xfrm>
          <a:off x="3225800" y="30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21793</xdr:rowOff>
    </xdr:from>
    <xdr:to>
      <xdr:col>2</xdr:col>
      <xdr:colOff>692150</xdr:colOff>
      <xdr:row>17</xdr:row>
      <xdr:rowOff>123393</xdr:rowOff>
    </xdr:to>
    <xdr:sp macro="" textlink="">
      <xdr:nvSpPr>
        <xdr:cNvPr id="77" name="円/楕円 76"/>
        <xdr:cNvSpPr/>
      </xdr:nvSpPr>
      <xdr:spPr bwMode="auto">
        <a:xfrm>
          <a:off x="2857500" y="298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108170</xdr:rowOff>
    </xdr:from>
    <xdr:ext cx="762000" cy="259045"/>
    <xdr:sp macro="" textlink="">
      <xdr:nvSpPr>
        <xdr:cNvPr id="78" name="テキスト ボックス 77"/>
        <xdr:cNvSpPr txBox="1"/>
      </xdr:nvSpPr>
      <xdr:spPr>
        <a:xfrm>
          <a:off x="2527300" y="30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75812</xdr:rowOff>
    </xdr:from>
    <xdr:to>
      <xdr:col>4</xdr:col>
      <xdr:colOff>1117600</xdr:colOff>
      <xdr:row>37</xdr:row>
      <xdr:rowOff>85852</xdr:rowOff>
    </xdr:to>
    <xdr:cxnSp macro="">
      <xdr:nvCxnSpPr>
        <xdr:cNvPr id="111" name="直線コネクタ 110"/>
        <xdr:cNvCxnSpPr/>
      </xdr:nvCxnSpPr>
      <xdr:spPr bwMode="auto">
        <a:xfrm flipV="1">
          <a:off x="5003800" y="7200512"/>
          <a:ext cx="6477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64002</xdr:rowOff>
    </xdr:from>
    <xdr:to>
      <xdr:col>4</xdr:col>
      <xdr:colOff>469900</xdr:colOff>
      <xdr:row>37</xdr:row>
      <xdr:rowOff>85852</xdr:rowOff>
    </xdr:to>
    <xdr:cxnSp macro="">
      <xdr:nvCxnSpPr>
        <xdr:cNvPr id="114" name="直線コネクタ 113"/>
        <xdr:cNvCxnSpPr/>
      </xdr:nvCxnSpPr>
      <xdr:spPr bwMode="auto">
        <a:xfrm>
          <a:off x="4305300" y="7188702"/>
          <a:ext cx="6985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171139</xdr:rowOff>
    </xdr:from>
    <xdr:to>
      <xdr:col>3</xdr:col>
      <xdr:colOff>904875</xdr:colOff>
      <xdr:row>37</xdr:row>
      <xdr:rowOff>64002</xdr:rowOff>
    </xdr:to>
    <xdr:cxnSp macro="">
      <xdr:nvCxnSpPr>
        <xdr:cNvPr id="117" name="直線コネクタ 116"/>
        <xdr:cNvCxnSpPr/>
      </xdr:nvCxnSpPr>
      <xdr:spPr bwMode="auto">
        <a:xfrm>
          <a:off x="3606800" y="7124389"/>
          <a:ext cx="698500" cy="6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155518</xdr:rowOff>
    </xdr:from>
    <xdr:to>
      <xdr:col>3</xdr:col>
      <xdr:colOff>206375</xdr:colOff>
      <xdr:row>36</xdr:row>
      <xdr:rowOff>171139</xdr:rowOff>
    </xdr:to>
    <xdr:cxnSp macro="">
      <xdr:nvCxnSpPr>
        <xdr:cNvPr id="120" name="直線コネクタ 119"/>
        <xdr:cNvCxnSpPr/>
      </xdr:nvCxnSpPr>
      <xdr:spPr bwMode="auto">
        <a:xfrm>
          <a:off x="2908300" y="7108768"/>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25012</xdr:rowOff>
    </xdr:from>
    <xdr:to>
      <xdr:col>5</xdr:col>
      <xdr:colOff>34925</xdr:colOff>
      <xdr:row>37</xdr:row>
      <xdr:rowOff>126612</xdr:rowOff>
    </xdr:to>
    <xdr:sp macro="" textlink="">
      <xdr:nvSpPr>
        <xdr:cNvPr id="130" name="円/楕円 129"/>
        <xdr:cNvSpPr/>
      </xdr:nvSpPr>
      <xdr:spPr bwMode="auto">
        <a:xfrm>
          <a:off x="5600700" y="714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105039</xdr:rowOff>
    </xdr:from>
    <xdr:ext cx="762000" cy="259045"/>
    <xdr:sp macro="" textlink="">
      <xdr:nvSpPr>
        <xdr:cNvPr id="131" name="人口1人当たり決算額の推移該当値テキスト445"/>
        <xdr:cNvSpPr txBox="1"/>
      </xdr:nvSpPr>
      <xdr:spPr>
        <a:xfrm>
          <a:off x="5740400" y="70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35052</xdr:rowOff>
    </xdr:from>
    <xdr:to>
      <xdr:col>4</xdr:col>
      <xdr:colOff>520700</xdr:colOff>
      <xdr:row>37</xdr:row>
      <xdr:rowOff>136652</xdr:rowOff>
    </xdr:to>
    <xdr:sp macro="" textlink="">
      <xdr:nvSpPr>
        <xdr:cNvPr id="132" name="円/楕円 131"/>
        <xdr:cNvSpPr/>
      </xdr:nvSpPr>
      <xdr:spPr bwMode="auto">
        <a:xfrm>
          <a:off x="4953000" y="715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121429</xdr:rowOff>
    </xdr:from>
    <xdr:ext cx="736600" cy="259045"/>
    <xdr:sp macro="" textlink="">
      <xdr:nvSpPr>
        <xdr:cNvPr id="133" name="テキスト ボックス 132"/>
        <xdr:cNvSpPr txBox="1"/>
      </xdr:nvSpPr>
      <xdr:spPr>
        <a:xfrm>
          <a:off x="4622800" y="724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13202</xdr:rowOff>
    </xdr:from>
    <xdr:to>
      <xdr:col>3</xdr:col>
      <xdr:colOff>955675</xdr:colOff>
      <xdr:row>37</xdr:row>
      <xdr:rowOff>114802</xdr:rowOff>
    </xdr:to>
    <xdr:sp macro="" textlink="">
      <xdr:nvSpPr>
        <xdr:cNvPr id="134" name="円/楕円 133"/>
        <xdr:cNvSpPr/>
      </xdr:nvSpPr>
      <xdr:spPr bwMode="auto">
        <a:xfrm>
          <a:off x="4254500" y="71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99579</xdr:rowOff>
    </xdr:from>
    <xdr:ext cx="762000" cy="259045"/>
    <xdr:sp macro="" textlink="">
      <xdr:nvSpPr>
        <xdr:cNvPr id="135" name="テキスト ボックス 134"/>
        <xdr:cNvSpPr txBox="1"/>
      </xdr:nvSpPr>
      <xdr:spPr>
        <a:xfrm>
          <a:off x="3924300" y="722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120339</xdr:rowOff>
    </xdr:from>
    <xdr:to>
      <xdr:col>3</xdr:col>
      <xdr:colOff>257175</xdr:colOff>
      <xdr:row>37</xdr:row>
      <xdr:rowOff>50489</xdr:rowOff>
    </xdr:to>
    <xdr:sp macro="" textlink="">
      <xdr:nvSpPr>
        <xdr:cNvPr id="136" name="円/楕円 135"/>
        <xdr:cNvSpPr/>
      </xdr:nvSpPr>
      <xdr:spPr bwMode="auto">
        <a:xfrm>
          <a:off x="3556000" y="707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35266</xdr:rowOff>
    </xdr:from>
    <xdr:ext cx="762000" cy="259045"/>
    <xdr:sp macro="" textlink="">
      <xdr:nvSpPr>
        <xdr:cNvPr id="137" name="テキスト ボックス 136"/>
        <xdr:cNvSpPr txBox="1"/>
      </xdr:nvSpPr>
      <xdr:spPr>
        <a:xfrm>
          <a:off x="3225800" y="715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104718</xdr:rowOff>
    </xdr:from>
    <xdr:to>
      <xdr:col>2</xdr:col>
      <xdr:colOff>692150</xdr:colOff>
      <xdr:row>37</xdr:row>
      <xdr:rowOff>34868</xdr:rowOff>
    </xdr:to>
    <xdr:sp macro="" textlink="">
      <xdr:nvSpPr>
        <xdr:cNvPr id="138" name="円/楕円 137"/>
        <xdr:cNvSpPr/>
      </xdr:nvSpPr>
      <xdr:spPr bwMode="auto">
        <a:xfrm>
          <a:off x="2857500" y="705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19645</xdr:rowOff>
    </xdr:from>
    <xdr:ext cx="762000" cy="259045"/>
    <xdr:sp macro="" textlink="">
      <xdr:nvSpPr>
        <xdr:cNvPr id="139" name="テキスト ボックス 138"/>
        <xdr:cNvSpPr txBox="1"/>
      </xdr:nvSpPr>
      <xdr:spPr>
        <a:xfrm>
          <a:off x="2527300" y="71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101775</xdr:rowOff>
    </xdr:from>
    <xdr:to>
      <xdr:col>6</xdr:col>
      <xdr:colOff>511175</xdr:colOff>
      <xdr:row>37</xdr:row>
      <xdr:rowOff>111377</xdr:rowOff>
    </xdr:to>
    <xdr:cxnSp macro="">
      <xdr:nvCxnSpPr>
        <xdr:cNvPr id="59" name="直線コネクタ 58"/>
        <xdr:cNvCxnSpPr/>
      </xdr:nvCxnSpPr>
      <xdr:spPr>
        <a:xfrm>
          <a:off x="3797300" y="6445425"/>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66799</xdr:rowOff>
    </xdr:from>
    <xdr:to>
      <xdr:col>5</xdr:col>
      <xdr:colOff>358775</xdr:colOff>
      <xdr:row>37</xdr:row>
      <xdr:rowOff>101775</xdr:rowOff>
    </xdr:to>
    <xdr:cxnSp macro="">
      <xdr:nvCxnSpPr>
        <xdr:cNvPr id="62" name="直線コネクタ 61"/>
        <xdr:cNvCxnSpPr/>
      </xdr:nvCxnSpPr>
      <xdr:spPr>
        <a:xfrm>
          <a:off x="2908300" y="6410449"/>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66799</xdr:rowOff>
    </xdr:from>
    <xdr:to>
      <xdr:col>4</xdr:col>
      <xdr:colOff>155575</xdr:colOff>
      <xdr:row>37</xdr:row>
      <xdr:rowOff>127904</xdr:rowOff>
    </xdr:to>
    <xdr:cxnSp macro="">
      <xdr:nvCxnSpPr>
        <xdr:cNvPr id="65" name="直線コネクタ 64"/>
        <xdr:cNvCxnSpPr/>
      </xdr:nvCxnSpPr>
      <xdr:spPr>
        <a:xfrm flipV="1">
          <a:off x="2019300" y="6410449"/>
          <a:ext cx="8890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76881</xdr:rowOff>
    </xdr:from>
    <xdr:to>
      <xdr:col>2</xdr:col>
      <xdr:colOff>638175</xdr:colOff>
      <xdr:row>37</xdr:row>
      <xdr:rowOff>127904</xdr:rowOff>
    </xdr:to>
    <xdr:cxnSp macro="">
      <xdr:nvCxnSpPr>
        <xdr:cNvPr id="68" name="直線コネクタ 67"/>
        <xdr:cNvCxnSpPr/>
      </xdr:nvCxnSpPr>
      <xdr:spPr>
        <a:xfrm>
          <a:off x="1130300" y="6420531"/>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60577</xdr:rowOff>
    </xdr:from>
    <xdr:to>
      <xdr:col>6</xdr:col>
      <xdr:colOff>561975</xdr:colOff>
      <xdr:row>37</xdr:row>
      <xdr:rowOff>162176</xdr:rowOff>
    </xdr:to>
    <xdr:sp macro="" textlink="">
      <xdr:nvSpPr>
        <xdr:cNvPr id="78" name="円/楕円 77"/>
        <xdr:cNvSpPr/>
      </xdr:nvSpPr>
      <xdr:spPr>
        <a:xfrm>
          <a:off x="4584700" y="64042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39004</xdr:rowOff>
    </xdr:from>
    <xdr:ext cx="534377" cy="259045"/>
    <xdr:sp macro="" textlink="">
      <xdr:nvSpPr>
        <xdr:cNvPr id="79" name="人件費該当値テキスト"/>
        <xdr:cNvSpPr txBox="1"/>
      </xdr:nvSpPr>
      <xdr:spPr>
        <a:xfrm>
          <a:off x="4686300" y="63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50975</xdr:rowOff>
    </xdr:from>
    <xdr:to>
      <xdr:col>5</xdr:col>
      <xdr:colOff>409575</xdr:colOff>
      <xdr:row>37</xdr:row>
      <xdr:rowOff>152575</xdr:rowOff>
    </xdr:to>
    <xdr:sp macro="" textlink="">
      <xdr:nvSpPr>
        <xdr:cNvPr id="80" name="円/楕円 79"/>
        <xdr:cNvSpPr/>
      </xdr:nvSpPr>
      <xdr:spPr>
        <a:xfrm>
          <a:off x="3746500" y="639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143702</xdr:rowOff>
    </xdr:from>
    <xdr:ext cx="534377" cy="259045"/>
    <xdr:sp macro="" textlink="">
      <xdr:nvSpPr>
        <xdr:cNvPr id="81" name="テキスト ボックス 80"/>
        <xdr:cNvSpPr txBox="1"/>
      </xdr:nvSpPr>
      <xdr:spPr>
        <a:xfrm>
          <a:off x="3530111" y="64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15999</xdr:rowOff>
    </xdr:from>
    <xdr:to>
      <xdr:col>4</xdr:col>
      <xdr:colOff>206375</xdr:colOff>
      <xdr:row>37</xdr:row>
      <xdr:rowOff>117599</xdr:rowOff>
    </xdr:to>
    <xdr:sp macro="" textlink="">
      <xdr:nvSpPr>
        <xdr:cNvPr id="82" name="円/楕円 81"/>
        <xdr:cNvSpPr/>
      </xdr:nvSpPr>
      <xdr:spPr>
        <a:xfrm>
          <a:off x="2857500" y="63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108726</xdr:rowOff>
    </xdr:from>
    <xdr:ext cx="534377" cy="259045"/>
    <xdr:sp macro="" textlink="">
      <xdr:nvSpPr>
        <xdr:cNvPr id="83" name="テキスト ボックス 82"/>
        <xdr:cNvSpPr txBox="1"/>
      </xdr:nvSpPr>
      <xdr:spPr>
        <a:xfrm>
          <a:off x="2641111" y="645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77104</xdr:rowOff>
    </xdr:from>
    <xdr:to>
      <xdr:col>3</xdr:col>
      <xdr:colOff>3175</xdr:colOff>
      <xdr:row>38</xdr:row>
      <xdr:rowOff>7254</xdr:rowOff>
    </xdr:to>
    <xdr:sp macro="" textlink="">
      <xdr:nvSpPr>
        <xdr:cNvPr id="84" name="円/楕円 83"/>
        <xdr:cNvSpPr/>
      </xdr:nvSpPr>
      <xdr:spPr>
        <a:xfrm>
          <a:off x="1968500" y="64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169832</xdr:rowOff>
    </xdr:from>
    <xdr:ext cx="534377" cy="259045"/>
    <xdr:sp macro="" textlink="">
      <xdr:nvSpPr>
        <xdr:cNvPr id="85" name="テキスト ボックス 84"/>
        <xdr:cNvSpPr txBox="1"/>
      </xdr:nvSpPr>
      <xdr:spPr>
        <a:xfrm>
          <a:off x="1752111" y="651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26081</xdr:rowOff>
    </xdr:from>
    <xdr:to>
      <xdr:col>1</xdr:col>
      <xdr:colOff>485775</xdr:colOff>
      <xdr:row>37</xdr:row>
      <xdr:rowOff>127681</xdr:rowOff>
    </xdr:to>
    <xdr:sp macro="" textlink="">
      <xdr:nvSpPr>
        <xdr:cNvPr id="86" name="円/楕円 85"/>
        <xdr:cNvSpPr/>
      </xdr:nvSpPr>
      <xdr:spPr>
        <a:xfrm>
          <a:off x="1079500" y="63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118808</xdr:rowOff>
    </xdr:from>
    <xdr:ext cx="534377" cy="259045"/>
    <xdr:sp macro="" textlink="">
      <xdr:nvSpPr>
        <xdr:cNvPr id="87" name="テキスト ボックス 86"/>
        <xdr:cNvSpPr txBox="1"/>
      </xdr:nvSpPr>
      <xdr:spPr>
        <a:xfrm>
          <a:off x="863111" y="64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98237</xdr:rowOff>
    </xdr:from>
    <xdr:to>
      <xdr:col>6</xdr:col>
      <xdr:colOff>511175</xdr:colOff>
      <xdr:row>58</xdr:row>
      <xdr:rowOff>111534</xdr:rowOff>
    </xdr:to>
    <xdr:cxnSp macro="">
      <xdr:nvCxnSpPr>
        <xdr:cNvPr id="116" name="直線コネクタ 115"/>
        <xdr:cNvCxnSpPr/>
      </xdr:nvCxnSpPr>
      <xdr:spPr>
        <a:xfrm flipV="1">
          <a:off x="3797300" y="10042337"/>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111534</xdr:rowOff>
    </xdr:from>
    <xdr:to>
      <xdr:col>5</xdr:col>
      <xdr:colOff>358775</xdr:colOff>
      <xdr:row>58</xdr:row>
      <xdr:rowOff>113407</xdr:rowOff>
    </xdr:to>
    <xdr:cxnSp macro="">
      <xdr:nvCxnSpPr>
        <xdr:cNvPr id="119" name="直線コネクタ 118"/>
        <xdr:cNvCxnSpPr/>
      </xdr:nvCxnSpPr>
      <xdr:spPr>
        <a:xfrm flipV="1">
          <a:off x="2908300" y="10055634"/>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107974</xdr:rowOff>
    </xdr:from>
    <xdr:to>
      <xdr:col>4</xdr:col>
      <xdr:colOff>155575</xdr:colOff>
      <xdr:row>58</xdr:row>
      <xdr:rowOff>113407</xdr:rowOff>
    </xdr:to>
    <xdr:cxnSp macro="">
      <xdr:nvCxnSpPr>
        <xdr:cNvPr id="122" name="直線コネクタ 121"/>
        <xdr:cNvCxnSpPr/>
      </xdr:nvCxnSpPr>
      <xdr:spPr>
        <a:xfrm>
          <a:off x="2019300" y="10052074"/>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107974</xdr:rowOff>
    </xdr:from>
    <xdr:to>
      <xdr:col>2</xdr:col>
      <xdr:colOff>638175</xdr:colOff>
      <xdr:row>58</xdr:row>
      <xdr:rowOff>112475</xdr:rowOff>
    </xdr:to>
    <xdr:cxnSp macro="">
      <xdr:nvCxnSpPr>
        <xdr:cNvPr id="125" name="直線コネクタ 124"/>
        <xdr:cNvCxnSpPr/>
      </xdr:nvCxnSpPr>
      <xdr:spPr>
        <a:xfrm flipV="1">
          <a:off x="1130300" y="1005207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47437</xdr:rowOff>
    </xdr:from>
    <xdr:to>
      <xdr:col>6</xdr:col>
      <xdr:colOff>561975</xdr:colOff>
      <xdr:row>58</xdr:row>
      <xdr:rowOff>149037</xdr:rowOff>
    </xdr:to>
    <xdr:sp macro="" textlink="">
      <xdr:nvSpPr>
        <xdr:cNvPr id="135" name="円/楕円 134"/>
        <xdr:cNvSpPr/>
      </xdr:nvSpPr>
      <xdr:spPr>
        <a:xfrm>
          <a:off x="4584700" y="9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60734</xdr:rowOff>
    </xdr:from>
    <xdr:to>
      <xdr:col>5</xdr:col>
      <xdr:colOff>409575</xdr:colOff>
      <xdr:row>58</xdr:row>
      <xdr:rowOff>162334</xdr:rowOff>
    </xdr:to>
    <xdr:sp macro="" textlink="">
      <xdr:nvSpPr>
        <xdr:cNvPr id="137" name="円/楕円 136"/>
        <xdr:cNvSpPr/>
      </xdr:nvSpPr>
      <xdr:spPr>
        <a:xfrm>
          <a:off x="3746500" y="100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7411</xdr:rowOff>
    </xdr:from>
    <xdr:ext cx="534377" cy="259045"/>
    <xdr:sp macro="" textlink="">
      <xdr:nvSpPr>
        <xdr:cNvPr id="138" name="テキスト ボックス 137"/>
        <xdr:cNvSpPr txBox="1"/>
      </xdr:nvSpPr>
      <xdr:spPr>
        <a:xfrm>
          <a:off x="3530111" y="97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62607</xdr:rowOff>
    </xdr:from>
    <xdr:to>
      <xdr:col>4</xdr:col>
      <xdr:colOff>206375</xdr:colOff>
      <xdr:row>58</xdr:row>
      <xdr:rowOff>164207</xdr:rowOff>
    </xdr:to>
    <xdr:sp macro="" textlink="">
      <xdr:nvSpPr>
        <xdr:cNvPr id="139" name="円/楕円 138"/>
        <xdr:cNvSpPr/>
      </xdr:nvSpPr>
      <xdr:spPr>
        <a:xfrm>
          <a:off x="2857500" y="100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9284</xdr:rowOff>
    </xdr:from>
    <xdr:ext cx="534377" cy="259045"/>
    <xdr:sp macro="" textlink="">
      <xdr:nvSpPr>
        <xdr:cNvPr id="140" name="テキスト ボックス 139"/>
        <xdr:cNvSpPr txBox="1"/>
      </xdr:nvSpPr>
      <xdr:spPr>
        <a:xfrm>
          <a:off x="2641111" y="97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57174</xdr:rowOff>
    </xdr:from>
    <xdr:to>
      <xdr:col>3</xdr:col>
      <xdr:colOff>3175</xdr:colOff>
      <xdr:row>58</xdr:row>
      <xdr:rowOff>158774</xdr:rowOff>
    </xdr:to>
    <xdr:sp macro="" textlink="">
      <xdr:nvSpPr>
        <xdr:cNvPr id="141" name="円/楕円 140"/>
        <xdr:cNvSpPr/>
      </xdr:nvSpPr>
      <xdr:spPr>
        <a:xfrm>
          <a:off x="1968500" y="100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3851</xdr:rowOff>
    </xdr:from>
    <xdr:ext cx="534377" cy="259045"/>
    <xdr:sp macro="" textlink="">
      <xdr:nvSpPr>
        <xdr:cNvPr id="142" name="テキスト ボックス 141"/>
        <xdr:cNvSpPr txBox="1"/>
      </xdr:nvSpPr>
      <xdr:spPr>
        <a:xfrm>
          <a:off x="1752111" y="97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61675</xdr:rowOff>
    </xdr:from>
    <xdr:to>
      <xdr:col>1</xdr:col>
      <xdr:colOff>485775</xdr:colOff>
      <xdr:row>58</xdr:row>
      <xdr:rowOff>163275</xdr:rowOff>
    </xdr:to>
    <xdr:sp macro="" textlink="">
      <xdr:nvSpPr>
        <xdr:cNvPr id="143" name="円/楕円 142"/>
        <xdr:cNvSpPr/>
      </xdr:nvSpPr>
      <xdr:spPr>
        <a:xfrm>
          <a:off x="1079500" y="100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8352</xdr:rowOff>
    </xdr:from>
    <xdr:ext cx="534377" cy="259045"/>
    <xdr:sp macro="" textlink="">
      <xdr:nvSpPr>
        <xdr:cNvPr id="144" name="テキスト ボックス 143"/>
        <xdr:cNvSpPr txBox="1"/>
      </xdr:nvSpPr>
      <xdr:spPr>
        <a:xfrm>
          <a:off x="863111" y="97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13317</xdr:rowOff>
    </xdr:from>
    <xdr:to>
      <xdr:col>6</xdr:col>
      <xdr:colOff>511175</xdr:colOff>
      <xdr:row>78</xdr:row>
      <xdr:rowOff>21589</xdr:rowOff>
    </xdr:to>
    <xdr:cxnSp macro="">
      <xdr:nvCxnSpPr>
        <xdr:cNvPr id="175" name="直線コネクタ 174"/>
        <xdr:cNvCxnSpPr/>
      </xdr:nvCxnSpPr>
      <xdr:spPr>
        <a:xfrm>
          <a:off x="3797300" y="13386417"/>
          <a:ext cx="8382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169201</xdr:rowOff>
    </xdr:from>
    <xdr:to>
      <xdr:col>5</xdr:col>
      <xdr:colOff>358775</xdr:colOff>
      <xdr:row>78</xdr:row>
      <xdr:rowOff>13317</xdr:rowOff>
    </xdr:to>
    <xdr:cxnSp macro="">
      <xdr:nvCxnSpPr>
        <xdr:cNvPr id="178" name="直線コネクタ 177"/>
        <xdr:cNvCxnSpPr/>
      </xdr:nvCxnSpPr>
      <xdr:spPr>
        <a:xfrm>
          <a:off x="2908300" y="13370851"/>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169201</xdr:rowOff>
    </xdr:from>
    <xdr:to>
      <xdr:col>4</xdr:col>
      <xdr:colOff>155575</xdr:colOff>
      <xdr:row>78</xdr:row>
      <xdr:rowOff>124461</xdr:rowOff>
    </xdr:to>
    <xdr:cxnSp macro="">
      <xdr:nvCxnSpPr>
        <xdr:cNvPr id="181" name="直線コネクタ 180"/>
        <xdr:cNvCxnSpPr/>
      </xdr:nvCxnSpPr>
      <xdr:spPr>
        <a:xfrm flipV="1">
          <a:off x="2019300" y="13370851"/>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102363</xdr:rowOff>
    </xdr:from>
    <xdr:to>
      <xdr:col>2</xdr:col>
      <xdr:colOff>638175</xdr:colOff>
      <xdr:row>78</xdr:row>
      <xdr:rowOff>124461</xdr:rowOff>
    </xdr:to>
    <xdr:cxnSp macro="">
      <xdr:nvCxnSpPr>
        <xdr:cNvPr id="184" name="直線コネクタ 183"/>
        <xdr:cNvCxnSpPr/>
      </xdr:nvCxnSpPr>
      <xdr:spPr>
        <a:xfrm>
          <a:off x="1130300" y="1347546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142239</xdr:rowOff>
    </xdr:from>
    <xdr:to>
      <xdr:col>6</xdr:col>
      <xdr:colOff>561975</xdr:colOff>
      <xdr:row>78</xdr:row>
      <xdr:rowOff>72389</xdr:rowOff>
    </xdr:to>
    <xdr:sp macro="" textlink="">
      <xdr:nvSpPr>
        <xdr:cNvPr id="194" name="円/楕円 193"/>
        <xdr:cNvSpPr/>
      </xdr:nvSpPr>
      <xdr:spPr>
        <a:xfrm>
          <a:off x="45847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120666</xdr:rowOff>
    </xdr:from>
    <xdr:ext cx="469744" cy="259045"/>
    <xdr:sp macro="" textlink="">
      <xdr:nvSpPr>
        <xdr:cNvPr id="195" name="維持補修費該当値テキスト"/>
        <xdr:cNvSpPr txBox="1"/>
      </xdr:nvSpPr>
      <xdr:spPr>
        <a:xfrm>
          <a:off x="46863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133967</xdr:rowOff>
    </xdr:from>
    <xdr:to>
      <xdr:col>5</xdr:col>
      <xdr:colOff>409575</xdr:colOff>
      <xdr:row>78</xdr:row>
      <xdr:rowOff>64117</xdr:rowOff>
    </xdr:to>
    <xdr:sp macro="" textlink="">
      <xdr:nvSpPr>
        <xdr:cNvPr id="196" name="円/楕円 195"/>
        <xdr:cNvSpPr/>
      </xdr:nvSpPr>
      <xdr:spPr>
        <a:xfrm>
          <a:off x="3746500" y="13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55244</xdr:rowOff>
    </xdr:from>
    <xdr:ext cx="469744" cy="259045"/>
    <xdr:sp macro="" textlink="">
      <xdr:nvSpPr>
        <xdr:cNvPr id="197" name="テキスト ボックス 196"/>
        <xdr:cNvSpPr txBox="1"/>
      </xdr:nvSpPr>
      <xdr:spPr>
        <a:xfrm>
          <a:off x="3562427"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118401</xdr:rowOff>
    </xdr:from>
    <xdr:to>
      <xdr:col>4</xdr:col>
      <xdr:colOff>206375</xdr:colOff>
      <xdr:row>78</xdr:row>
      <xdr:rowOff>48551</xdr:rowOff>
    </xdr:to>
    <xdr:sp macro="" textlink="">
      <xdr:nvSpPr>
        <xdr:cNvPr id="198" name="円/楕円 197"/>
        <xdr:cNvSpPr/>
      </xdr:nvSpPr>
      <xdr:spPr>
        <a:xfrm>
          <a:off x="2857500" y="1332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39678</xdr:rowOff>
    </xdr:from>
    <xdr:ext cx="469744" cy="259045"/>
    <xdr:sp macro="" textlink="">
      <xdr:nvSpPr>
        <xdr:cNvPr id="199" name="テキスト ボックス 198"/>
        <xdr:cNvSpPr txBox="1"/>
      </xdr:nvSpPr>
      <xdr:spPr>
        <a:xfrm>
          <a:off x="2673427" y="1341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73661</xdr:rowOff>
    </xdr:from>
    <xdr:to>
      <xdr:col>3</xdr:col>
      <xdr:colOff>3175</xdr:colOff>
      <xdr:row>79</xdr:row>
      <xdr:rowOff>3811</xdr:rowOff>
    </xdr:to>
    <xdr:sp macro="" textlink="">
      <xdr:nvSpPr>
        <xdr:cNvPr id="200" name="円/楕円 199"/>
        <xdr:cNvSpPr/>
      </xdr:nvSpPr>
      <xdr:spPr>
        <a:xfrm>
          <a:off x="1968500" y="134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166388</xdr:rowOff>
    </xdr:from>
    <xdr:ext cx="469744" cy="259045"/>
    <xdr:sp macro="" textlink="">
      <xdr:nvSpPr>
        <xdr:cNvPr id="201" name="テキスト ボックス 200"/>
        <xdr:cNvSpPr txBox="1"/>
      </xdr:nvSpPr>
      <xdr:spPr>
        <a:xfrm>
          <a:off x="17844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51563</xdr:rowOff>
    </xdr:from>
    <xdr:to>
      <xdr:col>1</xdr:col>
      <xdr:colOff>485775</xdr:colOff>
      <xdr:row>78</xdr:row>
      <xdr:rowOff>153163</xdr:rowOff>
    </xdr:to>
    <xdr:sp macro="" textlink="">
      <xdr:nvSpPr>
        <xdr:cNvPr id="202" name="円/楕円 201"/>
        <xdr:cNvSpPr/>
      </xdr:nvSpPr>
      <xdr:spPr>
        <a:xfrm>
          <a:off x="1079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144290</xdr:rowOff>
    </xdr:from>
    <xdr:ext cx="469744" cy="259045"/>
    <xdr:sp macro="" textlink="">
      <xdr:nvSpPr>
        <xdr:cNvPr id="203" name="テキスト ボックス 202"/>
        <xdr:cNvSpPr txBox="1"/>
      </xdr:nvSpPr>
      <xdr:spPr>
        <a:xfrm>
          <a:off x="895427" y="135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18379</xdr:rowOff>
    </xdr:from>
    <xdr:to>
      <xdr:col>6</xdr:col>
      <xdr:colOff>511175</xdr:colOff>
      <xdr:row>96</xdr:row>
      <xdr:rowOff>78468</xdr:rowOff>
    </xdr:to>
    <xdr:cxnSp macro="">
      <xdr:nvCxnSpPr>
        <xdr:cNvPr id="235" name="直線コネクタ 234"/>
        <xdr:cNvCxnSpPr/>
      </xdr:nvCxnSpPr>
      <xdr:spPr>
        <a:xfrm>
          <a:off x="3797300" y="16477579"/>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18379</xdr:rowOff>
    </xdr:from>
    <xdr:to>
      <xdr:col>5</xdr:col>
      <xdr:colOff>358775</xdr:colOff>
      <xdr:row>96</xdr:row>
      <xdr:rowOff>133854</xdr:rowOff>
    </xdr:to>
    <xdr:cxnSp macro="">
      <xdr:nvCxnSpPr>
        <xdr:cNvPr id="238" name="直線コネクタ 237"/>
        <xdr:cNvCxnSpPr/>
      </xdr:nvCxnSpPr>
      <xdr:spPr>
        <a:xfrm flipV="1">
          <a:off x="2908300" y="16477579"/>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133854</xdr:rowOff>
    </xdr:from>
    <xdr:to>
      <xdr:col>4</xdr:col>
      <xdr:colOff>155575</xdr:colOff>
      <xdr:row>96</xdr:row>
      <xdr:rowOff>160372</xdr:rowOff>
    </xdr:to>
    <xdr:cxnSp macro="">
      <xdr:nvCxnSpPr>
        <xdr:cNvPr id="241" name="直線コネクタ 240"/>
        <xdr:cNvCxnSpPr/>
      </xdr:nvCxnSpPr>
      <xdr:spPr>
        <a:xfrm flipV="1">
          <a:off x="2019300" y="1659305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160372</xdr:rowOff>
    </xdr:from>
    <xdr:to>
      <xdr:col>2</xdr:col>
      <xdr:colOff>638175</xdr:colOff>
      <xdr:row>97</xdr:row>
      <xdr:rowOff>49403</xdr:rowOff>
    </xdr:to>
    <xdr:cxnSp macro="">
      <xdr:nvCxnSpPr>
        <xdr:cNvPr id="244" name="直線コネクタ 243"/>
        <xdr:cNvCxnSpPr/>
      </xdr:nvCxnSpPr>
      <xdr:spPr>
        <a:xfrm flipV="1">
          <a:off x="1130300" y="16619572"/>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27668</xdr:rowOff>
    </xdr:from>
    <xdr:to>
      <xdr:col>6</xdr:col>
      <xdr:colOff>561975</xdr:colOff>
      <xdr:row>96</xdr:row>
      <xdr:rowOff>129268</xdr:rowOff>
    </xdr:to>
    <xdr:sp macro="" textlink="">
      <xdr:nvSpPr>
        <xdr:cNvPr id="254" name="円/楕円 253"/>
        <xdr:cNvSpPr/>
      </xdr:nvSpPr>
      <xdr:spPr>
        <a:xfrm>
          <a:off x="4584700" y="16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6095</xdr:rowOff>
    </xdr:from>
    <xdr:ext cx="534377" cy="259045"/>
    <xdr:sp macro="" textlink="">
      <xdr:nvSpPr>
        <xdr:cNvPr id="255" name="扶助費該当値テキスト"/>
        <xdr:cNvSpPr txBox="1"/>
      </xdr:nvSpPr>
      <xdr:spPr>
        <a:xfrm>
          <a:off x="4686300" y="164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139029</xdr:rowOff>
    </xdr:from>
    <xdr:to>
      <xdr:col>5</xdr:col>
      <xdr:colOff>409575</xdr:colOff>
      <xdr:row>96</xdr:row>
      <xdr:rowOff>69179</xdr:rowOff>
    </xdr:to>
    <xdr:sp macro="" textlink="">
      <xdr:nvSpPr>
        <xdr:cNvPr id="256" name="円/楕円 255"/>
        <xdr:cNvSpPr/>
      </xdr:nvSpPr>
      <xdr:spPr>
        <a:xfrm>
          <a:off x="3746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85706</xdr:rowOff>
    </xdr:from>
    <xdr:ext cx="534377" cy="259045"/>
    <xdr:sp macro="" textlink="">
      <xdr:nvSpPr>
        <xdr:cNvPr id="257" name="テキスト ボックス 256"/>
        <xdr:cNvSpPr txBox="1"/>
      </xdr:nvSpPr>
      <xdr:spPr>
        <a:xfrm>
          <a:off x="3530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83054</xdr:rowOff>
    </xdr:from>
    <xdr:to>
      <xdr:col>4</xdr:col>
      <xdr:colOff>206375</xdr:colOff>
      <xdr:row>97</xdr:row>
      <xdr:rowOff>13204</xdr:rowOff>
    </xdr:to>
    <xdr:sp macro="" textlink="">
      <xdr:nvSpPr>
        <xdr:cNvPr id="258" name="円/楕円 257"/>
        <xdr:cNvSpPr/>
      </xdr:nvSpPr>
      <xdr:spPr>
        <a:xfrm>
          <a:off x="2857500" y="165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29731</xdr:rowOff>
    </xdr:from>
    <xdr:ext cx="534377" cy="259045"/>
    <xdr:sp macro="" textlink="">
      <xdr:nvSpPr>
        <xdr:cNvPr id="259" name="テキスト ボックス 258"/>
        <xdr:cNvSpPr txBox="1"/>
      </xdr:nvSpPr>
      <xdr:spPr>
        <a:xfrm>
          <a:off x="2641111" y="163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109572</xdr:rowOff>
    </xdr:from>
    <xdr:to>
      <xdr:col>3</xdr:col>
      <xdr:colOff>3175</xdr:colOff>
      <xdr:row>97</xdr:row>
      <xdr:rowOff>39722</xdr:rowOff>
    </xdr:to>
    <xdr:sp macro="" textlink="">
      <xdr:nvSpPr>
        <xdr:cNvPr id="260" name="円/楕円 259"/>
        <xdr:cNvSpPr/>
      </xdr:nvSpPr>
      <xdr:spPr>
        <a:xfrm>
          <a:off x="1968500" y="165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56249</xdr:rowOff>
    </xdr:from>
    <xdr:ext cx="534377" cy="259045"/>
    <xdr:sp macro="" textlink="">
      <xdr:nvSpPr>
        <xdr:cNvPr id="261" name="テキスト ボックス 260"/>
        <xdr:cNvSpPr txBox="1"/>
      </xdr:nvSpPr>
      <xdr:spPr>
        <a:xfrm>
          <a:off x="1752111" y="163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170053</xdr:rowOff>
    </xdr:from>
    <xdr:to>
      <xdr:col>1</xdr:col>
      <xdr:colOff>485775</xdr:colOff>
      <xdr:row>97</xdr:row>
      <xdr:rowOff>100203</xdr:rowOff>
    </xdr:to>
    <xdr:sp macro="" textlink="">
      <xdr:nvSpPr>
        <xdr:cNvPr id="262" name="円/楕円 261"/>
        <xdr:cNvSpPr/>
      </xdr:nvSpPr>
      <xdr:spPr>
        <a:xfrm>
          <a:off x="1079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116730</xdr:rowOff>
    </xdr:from>
    <xdr:ext cx="534377" cy="259045"/>
    <xdr:sp macro="" textlink="">
      <xdr:nvSpPr>
        <xdr:cNvPr id="263" name="テキスト ボックス 262"/>
        <xdr:cNvSpPr txBox="1"/>
      </xdr:nvSpPr>
      <xdr:spPr>
        <a:xfrm>
          <a:off x="863111" y="1640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3421</xdr:rowOff>
    </xdr:from>
    <xdr:to>
      <xdr:col>15</xdr:col>
      <xdr:colOff>180975</xdr:colOff>
      <xdr:row>38</xdr:row>
      <xdr:rowOff>83481</xdr:rowOff>
    </xdr:to>
    <xdr:cxnSp macro="">
      <xdr:nvCxnSpPr>
        <xdr:cNvPr id="295" name="直線コネクタ 294"/>
        <xdr:cNvCxnSpPr/>
      </xdr:nvCxnSpPr>
      <xdr:spPr>
        <a:xfrm flipV="1">
          <a:off x="9639300" y="6518521"/>
          <a:ext cx="838200" cy="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40455</xdr:rowOff>
    </xdr:from>
    <xdr:to>
      <xdr:col>14</xdr:col>
      <xdr:colOff>28575</xdr:colOff>
      <xdr:row>38</xdr:row>
      <xdr:rowOff>83481</xdr:rowOff>
    </xdr:to>
    <xdr:cxnSp macro="">
      <xdr:nvCxnSpPr>
        <xdr:cNvPr id="298" name="直線コネクタ 297"/>
        <xdr:cNvCxnSpPr/>
      </xdr:nvCxnSpPr>
      <xdr:spPr>
        <a:xfrm>
          <a:off x="8750300" y="655555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28502</xdr:rowOff>
    </xdr:from>
    <xdr:to>
      <xdr:col>12</xdr:col>
      <xdr:colOff>511175</xdr:colOff>
      <xdr:row>38</xdr:row>
      <xdr:rowOff>40455</xdr:rowOff>
    </xdr:to>
    <xdr:cxnSp macro="">
      <xdr:nvCxnSpPr>
        <xdr:cNvPr id="301" name="直線コネクタ 300"/>
        <xdr:cNvCxnSpPr/>
      </xdr:nvCxnSpPr>
      <xdr:spPr>
        <a:xfrm>
          <a:off x="7861300" y="654360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28502</xdr:rowOff>
    </xdr:from>
    <xdr:to>
      <xdr:col>11</xdr:col>
      <xdr:colOff>307975</xdr:colOff>
      <xdr:row>38</xdr:row>
      <xdr:rowOff>94715</xdr:rowOff>
    </xdr:to>
    <xdr:cxnSp macro="">
      <xdr:nvCxnSpPr>
        <xdr:cNvPr id="304" name="直線コネクタ 303"/>
        <xdr:cNvCxnSpPr/>
      </xdr:nvCxnSpPr>
      <xdr:spPr>
        <a:xfrm flipV="1">
          <a:off x="6972300" y="6543602"/>
          <a:ext cx="8890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124072</xdr:rowOff>
    </xdr:from>
    <xdr:to>
      <xdr:col>15</xdr:col>
      <xdr:colOff>231775</xdr:colOff>
      <xdr:row>38</xdr:row>
      <xdr:rowOff>54221</xdr:rowOff>
    </xdr:to>
    <xdr:sp macro="" textlink="">
      <xdr:nvSpPr>
        <xdr:cNvPr id="314" name="円/楕円 313"/>
        <xdr:cNvSpPr/>
      </xdr:nvSpPr>
      <xdr:spPr>
        <a:xfrm>
          <a:off x="10426700" y="6467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102499</xdr:rowOff>
    </xdr:from>
    <xdr:ext cx="534377" cy="259045"/>
    <xdr:sp macro="" textlink="">
      <xdr:nvSpPr>
        <xdr:cNvPr id="315" name="補助費等該当値テキスト"/>
        <xdr:cNvSpPr txBox="1"/>
      </xdr:nvSpPr>
      <xdr:spPr>
        <a:xfrm>
          <a:off x="10528300" y="64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32681</xdr:rowOff>
    </xdr:from>
    <xdr:to>
      <xdr:col>14</xdr:col>
      <xdr:colOff>79375</xdr:colOff>
      <xdr:row>38</xdr:row>
      <xdr:rowOff>134281</xdr:rowOff>
    </xdr:to>
    <xdr:sp macro="" textlink="">
      <xdr:nvSpPr>
        <xdr:cNvPr id="316" name="円/楕円 315"/>
        <xdr:cNvSpPr/>
      </xdr:nvSpPr>
      <xdr:spPr>
        <a:xfrm>
          <a:off x="9588500" y="65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125408</xdr:rowOff>
    </xdr:from>
    <xdr:ext cx="534377" cy="259045"/>
    <xdr:sp macro="" textlink="">
      <xdr:nvSpPr>
        <xdr:cNvPr id="317" name="テキスト ボックス 316"/>
        <xdr:cNvSpPr txBox="1"/>
      </xdr:nvSpPr>
      <xdr:spPr>
        <a:xfrm>
          <a:off x="9372111" y="66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161105</xdr:rowOff>
    </xdr:from>
    <xdr:to>
      <xdr:col>12</xdr:col>
      <xdr:colOff>561975</xdr:colOff>
      <xdr:row>38</xdr:row>
      <xdr:rowOff>91255</xdr:rowOff>
    </xdr:to>
    <xdr:sp macro="" textlink="">
      <xdr:nvSpPr>
        <xdr:cNvPr id="318" name="円/楕円 317"/>
        <xdr:cNvSpPr/>
      </xdr:nvSpPr>
      <xdr:spPr>
        <a:xfrm>
          <a:off x="8699500" y="65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82382</xdr:rowOff>
    </xdr:from>
    <xdr:ext cx="534377" cy="259045"/>
    <xdr:sp macro="" textlink="">
      <xdr:nvSpPr>
        <xdr:cNvPr id="319" name="テキスト ボックス 318"/>
        <xdr:cNvSpPr txBox="1"/>
      </xdr:nvSpPr>
      <xdr:spPr>
        <a:xfrm>
          <a:off x="8483111" y="65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149153</xdr:rowOff>
    </xdr:from>
    <xdr:to>
      <xdr:col>11</xdr:col>
      <xdr:colOff>358775</xdr:colOff>
      <xdr:row>38</xdr:row>
      <xdr:rowOff>79302</xdr:rowOff>
    </xdr:to>
    <xdr:sp macro="" textlink="">
      <xdr:nvSpPr>
        <xdr:cNvPr id="320" name="円/楕円 319"/>
        <xdr:cNvSpPr/>
      </xdr:nvSpPr>
      <xdr:spPr>
        <a:xfrm>
          <a:off x="7810500" y="6492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70429</xdr:rowOff>
    </xdr:from>
    <xdr:ext cx="534377" cy="259045"/>
    <xdr:sp macro="" textlink="">
      <xdr:nvSpPr>
        <xdr:cNvPr id="321" name="テキスト ボックス 320"/>
        <xdr:cNvSpPr txBox="1"/>
      </xdr:nvSpPr>
      <xdr:spPr>
        <a:xfrm>
          <a:off x="7594111" y="65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43915</xdr:rowOff>
    </xdr:from>
    <xdr:to>
      <xdr:col>10</xdr:col>
      <xdr:colOff>155575</xdr:colOff>
      <xdr:row>38</xdr:row>
      <xdr:rowOff>145515</xdr:rowOff>
    </xdr:to>
    <xdr:sp macro="" textlink="">
      <xdr:nvSpPr>
        <xdr:cNvPr id="322" name="円/楕円 321"/>
        <xdr:cNvSpPr/>
      </xdr:nvSpPr>
      <xdr:spPr>
        <a:xfrm>
          <a:off x="6921500" y="65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136642</xdr:rowOff>
    </xdr:from>
    <xdr:ext cx="534377" cy="259045"/>
    <xdr:sp macro="" textlink="">
      <xdr:nvSpPr>
        <xdr:cNvPr id="323" name="テキスト ボックス 322"/>
        <xdr:cNvSpPr txBox="1"/>
      </xdr:nvSpPr>
      <xdr:spPr>
        <a:xfrm>
          <a:off x="6705111" y="665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62875</xdr:rowOff>
    </xdr:from>
    <xdr:to>
      <xdr:col>15</xdr:col>
      <xdr:colOff>180975</xdr:colOff>
      <xdr:row>56</xdr:row>
      <xdr:rowOff>62471</xdr:rowOff>
    </xdr:to>
    <xdr:cxnSp macro="">
      <xdr:nvCxnSpPr>
        <xdr:cNvPr id="352" name="直線コネクタ 351"/>
        <xdr:cNvCxnSpPr/>
      </xdr:nvCxnSpPr>
      <xdr:spPr>
        <a:xfrm flipV="1">
          <a:off x="9639300" y="9492625"/>
          <a:ext cx="838200" cy="1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62471</xdr:rowOff>
    </xdr:from>
    <xdr:to>
      <xdr:col>14</xdr:col>
      <xdr:colOff>28575</xdr:colOff>
      <xdr:row>58</xdr:row>
      <xdr:rowOff>51156</xdr:rowOff>
    </xdr:to>
    <xdr:cxnSp macro="">
      <xdr:nvCxnSpPr>
        <xdr:cNvPr id="355" name="直線コネクタ 354"/>
        <xdr:cNvCxnSpPr/>
      </xdr:nvCxnSpPr>
      <xdr:spPr>
        <a:xfrm flipV="1">
          <a:off x="8750300" y="9663671"/>
          <a:ext cx="889000" cy="3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107818</xdr:rowOff>
    </xdr:from>
    <xdr:to>
      <xdr:col>12</xdr:col>
      <xdr:colOff>511175</xdr:colOff>
      <xdr:row>58</xdr:row>
      <xdr:rowOff>51156</xdr:rowOff>
    </xdr:to>
    <xdr:cxnSp macro="">
      <xdr:nvCxnSpPr>
        <xdr:cNvPr id="358" name="直線コネクタ 357"/>
        <xdr:cNvCxnSpPr/>
      </xdr:nvCxnSpPr>
      <xdr:spPr>
        <a:xfrm>
          <a:off x="7861300" y="9880468"/>
          <a:ext cx="889000" cy="1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107818</xdr:rowOff>
    </xdr:from>
    <xdr:to>
      <xdr:col>11</xdr:col>
      <xdr:colOff>307975</xdr:colOff>
      <xdr:row>58</xdr:row>
      <xdr:rowOff>49068</xdr:rowOff>
    </xdr:to>
    <xdr:cxnSp macro="">
      <xdr:nvCxnSpPr>
        <xdr:cNvPr id="361" name="直線コネクタ 360"/>
        <xdr:cNvCxnSpPr/>
      </xdr:nvCxnSpPr>
      <xdr:spPr>
        <a:xfrm flipV="1">
          <a:off x="6972300" y="9880468"/>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12075</xdr:rowOff>
    </xdr:from>
    <xdr:to>
      <xdr:col>15</xdr:col>
      <xdr:colOff>231775</xdr:colOff>
      <xdr:row>55</xdr:row>
      <xdr:rowOff>113675</xdr:rowOff>
    </xdr:to>
    <xdr:sp macro="" textlink="">
      <xdr:nvSpPr>
        <xdr:cNvPr id="371" name="円/楕円 370"/>
        <xdr:cNvSpPr/>
      </xdr:nvSpPr>
      <xdr:spPr>
        <a:xfrm>
          <a:off x="10426700" y="94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34952</xdr:rowOff>
    </xdr:from>
    <xdr:ext cx="534377" cy="259045"/>
    <xdr:sp macro="" textlink="">
      <xdr:nvSpPr>
        <xdr:cNvPr id="372" name="普通建設事業費該当値テキスト"/>
        <xdr:cNvSpPr txBox="1"/>
      </xdr:nvSpPr>
      <xdr:spPr>
        <a:xfrm>
          <a:off x="10528300" y="92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11671</xdr:rowOff>
    </xdr:from>
    <xdr:to>
      <xdr:col>14</xdr:col>
      <xdr:colOff>79375</xdr:colOff>
      <xdr:row>56</xdr:row>
      <xdr:rowOff>113271</xdr:rowOff>
    </xdr:to>
    <xdr:sp macro="" textlink="">
      <xdr:nvSpPr>
        <xdr:cNvPr id="373" name="円/楕円 372"/>
        <xdr:cNvSpPr/>
      </xdr:nvSpPr>
      <xdr:spPr>
        <a:xfrm>
          <a:off x="9588500" y="96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129798</xdr:rowOff>
    </xdr:from>
    <xdr:ext cx="534377" cy="259045"/>
    <xdr:sp macro="" textlink="">
      <xdr:nvSpPr>
        <xdr:cNvPr id="374" name="テキスト ボックス 373"/>
        <xdr:cNvSpPr txBox="1"/>
      </xdr:nvSpPr>
      <xdr:spPr>
        <a:xfrm>
          <a:off x="9372111" y="93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356</xdr:rowOff>
    </xdr:from>
    <xdr:to>
      <xdr:col>12</xdr:col>
      <xdr:colOff>561975</xdr:colOff>
      <xdr:row>58</xdr:row>
      <xdr:rowOff>101956</xdr:rowOff>
    </xdr:to>
    <xdr:sp macro="" textlink="">
      <xdr:nvSpPr>
        <xdr:cNvPr id="375" name="円/楕円 374"/>
        <xdr:cNvSpPr/>
      </xdr:nvSpPr>
      <xdr:spPr>
        <a:xfrm>
          <a:off x="8699500" y="99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93083</xdr:rowOff>
    </xdr:from>
    <xdr:ext cx="534377" cy="259045"/>
    <xdr:sp macro="" textlink="">
      <xdr:nvSpPr>
        <xdr:cNvPr id="376" name="テキスト ボックス 375"/>
        <xdr:cNvSpPr txBox="1"/>
      </xdr:nvSpPr>
      <xdr:spPr>
        <a:xfrm>
          <a:off x="8483111" y="100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57018</xdr:rowOff>
    </xdr:from>
    <xdr:to>
      <xdr:col>11</xdr:col>
      <xdr:colOff>358775</xdr:colOff>
      <xdr:row>57</xdr:row>
      <xdr:rowOff>158618</xdr:rowOff>
    </xdr:to>
    <xdr:sp macro="" textlink="">
      <xdr:nvSpPr>
        <xdr:cNvPr id="377" name="円/楕円 376"/>
        <xdr:cNvSpPr/>
      </xdr:nvSpPr>
      <xdr:spPr>
        <a:xfrm>
          <a:off x="7810500" y="98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149745</xdr:rowOff>
    </xdr:from>
    <xdr:ext cx="534377" cy="259045"/>
    <xdr:sp macro="" textlink="">
      <xdr:nvSpPr>
        <xdr:cNvPr id="378" name="テキスト ボックス 377"/>
        <xdr:cNvSpPr txBox="1"/>
      </xdr:nvSpPr>
      <xdr:spPr>
        <a:xfrm>
          <a:off x="7594111" y="99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169718</xdr:rowOff>
    </xdr:from>
    <xdr:to>
      <xdr:col>10</xdr:col>
      <xdr:colOff>155575</xdr:colOff>
      <xdr:row>58</xdr:row>
      <xdr:rowOff>99868</xdr:rowOff>
    </xdr:to>
    <xdr:sp macro="" textlink="">
      <xdr:nvSpPr>
        <xdr:cNvPr id="379" name="円/楕円 378"/>
        <xdr:cNvSpPr/>
      </xdr:nvSpPr>
      <xdr:spPr>
        <a:xfrm>
          <a:off x="6921500" y="99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90995</xdr:rowOff>
    </xdr:from>
    <xdr:ext cx="534377" cy="259045"/>
    <xdr:sp macro="" textlink="">
      <xdr:nvSpPr>
        <xdr:cNvPr id="380" name="テキスト ボックス 379"/>
        <xdr:cNvSpPr txBox="1"/>
      </xdr:nvSpPr>
      <xdr:spPr>
        <a:xfrm>
          <a:off x="6705111" y="100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44082</xdr:rowOff>
    </xdr:from>
    <xdr:to>
      <xdr:col>15</xdr:col>
      <xdr:colOff>180975</xdr:colOff>
      <xdr:row>75</xdr:row>
      <xdr:rowOff>79946</xdr:rowOff>
    </xdr:to>
    <xdr:cxnSp macro="">
      <xdr:nvCxnSpPr>
        <xdr:cNvPr id="409" name="直線コネクタ 408"/>
        <xdr:cNvCxnSpPr/>
      </xdr:nvCxnSpPr>
      <xdr:spPr>
        <a:xfrm flipV="1">
          <a:off x="9639300" y="12731382"/>
          <a:ext cx="838200" cy="2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164732</xdr:rowOff>
    </xdr:from>
    <xdr:to>
      <xdr:col>15</xdr:col>
      <xdr:colOff>231775</xdr:colOff>
      <xdr:row>74</xdr:row>
      <xdr:rowOff>94882</xdr:rowOff>
    </xdr:to>
    <xdr:sp macro="" textlink="">
      <xdr:nvSpPr>
        <xdr:cNvPr id="419" name="円/楕円 418"/>
        <xdr:cNvSpPr/>
      </xdr:nvSpPr>
      <xdr:spPr>
        <a:xfrm>
          <a:off x="10426700" y="126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16159</xdr:rowOff>
    </xdr:from>
    <xdr:ext cx="534377" cy="259045"/>
    <xdr:sp macro="" textlink="">
      <xdr:nvSpPr>
        <xdr:cNvPr id="420" name="普通建設事業費 （ うち新規整備　）該当値テキスト"/>
        <xdr:cNvSpPr txBox="1"/>
      </xdr:nvSpPr>
      <xdr:spPr>
        <a:xfrm>
          <a:off x="10528300" y="125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29146</xdr:rowOff>
    </xdr:from>
    <xdr:to>
      <xdr:col>14</xdr:col>
      <xdr:colOff>79375</xdr:colOff>
      <xdr:row>75</xdr:row>
      <xdr:rowOff>130746</xdr:rowOff>
    </xdr:to>
    <xdr:sp macro="" textlink="">
      <xdr:nvSpPr>
        <xdr:cNvPr id="421" name="円/楕円 420"/>
        <xdr:cNvSpPr/>
      </xdr:nvSpPr>
      <xdr:spPr>
        <a:xfrm>
          <a:off x="9588500" y="12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147273</xdr:rowOff>
    </xdr:from>
    <xdr:ext cx="534377" cy="259045"/>
    <xdr:sp macro="" textlink="">
      <xdr:nvSpPr>
        <xdr:cNvPr id="422" name="テキスト ボックス 421"/>
        <xdr:cNvSpPr txBox="1"/>
      </xdr:nvSpPr>
      <xdr:spPr>
        <a:xfrm>
          <a:off x="9372111" y="12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153927</xdr:rowOff>
    </xdr:from>
    <xdr:to>
      <xdr:col>15</xdr:col>
      <xdr:colOff>180975</xdr:colOff>
      <xdr:row>99</xdr:row>
      <xdr:rowOff>11978</xdr:rowOff>
    </xdr:to>
    <xdr:cxnSp macro="">
      <xdr:nvCxnSpPr>
        <xdr:cNvPr id="453" name="直線コネクタ 452"/>
        <xdr:cNvCxnSpPr/>
      </xdr:nvCxnSpPr>
      <xdr:spPr>
        <a:xfrm flipV="1">
          <a:off x="9639300" y="16956027"/>
          <a:ext cx="8382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103127</xdr:rowOff>
    </xdr:from>
    <xdr:to>
      <xdr:col>15</xdr:col>
      <xdr:colOff>231775</xdr:colOff>
      <xdr:row>99</xdr:row>
      <xdr:rowOff>33277</xdr:rowOff>
    </xdr:to>
    <xdr:sp macro="" textlink="">
      <xdr:nvSpPr>
        <xdr:cNvPr id="463" name="円/楕円 462"/>
        <xdr:cNvSpPr/>
      </xdr:nvSpPr>
      <xdr:spPr>
        <a:xfrm>
          <a:off x="10426700" y="169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18054</xdr:rowOff>
    </xdr:from>
    <xdr:ext cx="534377" cy="259045"/>
    <xdr:sp macro="" textlink="">
      <xdr:nvSpPr>
        <xdr:cNvPr id="464" name="普通建設事業費 （ うち更新整備　）該当値テキスト"/>
        <xdr:cNvSpPr txBox="1"/>
      </xdr:nvSpPr>
      <xdr:spPr>
        <a:xfrm>
          <a:off x="10528300" y="168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132628</xdr:rowOff>
    </xdr:from>
    <xdr:to>
      <xdr:col>14</xdr:col>
      <xdr:colOff>79375</xdr:colOff>
      <xdr:row>99</xdr:row>
      <xdr:rowOff>62778</xdr:rowOff>
    </xdr:to>
    <xdr:sp macro="" textlink="">
      <xdr:nvSpPr>
        <xdr:cNvPr id="465" name="円/楕円 464"/>
        <xdr:cNvSpPr/>
      </xdr:nvSpPr>
      <xdr:spPr>
        <a:xfrm>
          <a:off x="9588500" y="169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53905</xdr:rowOff>
    </xdr:from>
    <xdr:ext cx="469744" cy="259045"/>
    <xdr:sp macro="" textlink="">
      <xdr:nvSpPr>
        <xdr:cNvPr id="466" name="テキスト ボックス 465"/>
        <xdr:cNvSpPr txBox="1"/>
      </xdr:nvSpPr>
      <xdr:spPr>
        <a:xfrm>
          <a:off x="9404427" y="1702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42202</xdr:rowOff>
    </xdr:from>
    <xdr:to>
      <xdr:col>23</xdr:col>
      <xdr:colOff>517525</xdr:colOff>
      <xdr:row>78</xdr:row>
      <xdr:rowOff>59021</xdr:rowOff>
    </xdr:to>
    <xdr:cxnSp macro="">
      <xdr:nvCxnSpPr>
        <xdr:cNvPr id="603" name="直線コネクタ 602"/>
        <xdr:cNvCxnSpPr/>
      </xdr:nvCxnSpPr>
      <xdr:spPr>
        <a:xfrm flipV="1">
          <a:off x="15481300" y="13415302"/>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44374</xdr:rowOff>
    </xdr:from>
    <xdr:to>
      <xdr:col>22</xdr:col>
      <xdr:colOff>365125</xdr:colOff>
      <xdr:row>78</xdr:row>
      <xdr:rowOff>59021</xdr:rowOff>
    </xdr:to>
    <xdr:cxnSp macro="">
      <xdr:nvCxnSpPr>
        <xdr:cNvPr id="606" name="直線コネクタ 605"/>
        <xdr:cNvCxnSpPr/>
      </xdr:nvCxnSpPr>
      <xdr:spPr>
        <a:xfrm>
          <a:off x="14592300" y="13417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166822</xdr:rowOff>
    </xdr:from>
    <xdr:to>
      <xdr:col>21</xdr:col>
      <xdr:colOff>161925</xdr:colOff>
      <xdr:row>78</xdr:row>
      <xdr:rowOff>44374</xdr:rowOff>
    </xdr:to>
    <xdr:cxnSp macro="">
      <xdr:nvCxnSpPr>
        <xdr:cNvPr id="609" name="直線コネクタ 608"/>
        <xdr:cNvCxnSpPr/>
      </xdr:nvCxnSpPr>
      <xdr:spPr>
        <a:xfrm>
          <a:off x="13703300" y="13368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158559</xdr:rowOff>
    </xdr:from>
    <xdr:to>
      <xdr:col>19</xdr:col>
      <xdr:colOff>644525</xdr:colOff>
      <xdr:row>77</xdr:row>
      <xdr:rowOff>166822</xdr:rowOff>
    </xdr:to>
    <xdr:cxnSp macro="">
      <xdr:nvCxnSpPr>
        <xdr:cNvPr id="612" name="直線コネクタ 611"/>
        <xdr:cNvCxnSpPr/>
      </xdr:nvCxnSpPr>
      <xdr:spPr>
        <a:xfrm>
          <a:off x="12814300" y="13360209"/>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162852</xdr:rowOff>
    </xdr:from>
    <xdr:to>
      <xdr:col>23</xdr:col>
      <xdr:colOff>568325</xdr:colOff>
      <xdr:row>78</xdr:row>
      <xdr:rowOff>93002</xdr:rowOff>
    </xdr:to>
    <xdr:sp macro="" textlink="">
      <xdr:nvSpPr>
        <xdr:cNvPr id="622" name="円/楕円 621"/>
        <xdr:cNvSpPr/>
      </xdr:nvSpPr>
      <xdr:spPr>
        <a:xfrm>
          <a:off x="162687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77779</xdr:rowOff>
    </xdr:from>
    <xdr:ext cx="534377" cy="259045"/>
    <xdr:sp macro="" textlink="">
      <xdr:nvSpPr>
        <xdr:cNvPr id="623" name="公債費該当値テキスト"/>
        <xdr:cNvSpPr txBox="1"/>
      </xdr:nvSpPr>
      <xdr:spPr>
        <a:xfrm>
          <a:off x="16370300" y="132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8221</xdr:rowOff>
    </xdr:from>
    <xdr:to>
      <xdr:col>22</xdr:col>
      <xdr:colOff>415925</xdr:colOff>
      <xdr:row>78</xdr:row>
      <xdr:rowOff>109821</xdr:rowOff>
    </xdr:to>
    <xdr:sp macro="" textlink="">
      <xdr:nvSpPr>
        <xdr:cNvPr id="624" name="円/楕円 623"/>
        <xdr:cNvSpPr/>
      </xdr:nvSpPr>
      <xdr:spPr>
        <a:xfrm>
          <a:off x="15430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100948</xdr:rowOff>
    </xdr:from>
    <xdr:ext cx="534377" cy="259045"/>
    <xdr:sp macro="" textlink="">
      <xdr:nvSpPr>
        <xdr:cNvPr id="625" name="テキスト ボックス 624"/>
        <xdr:cNvSpPr txBox="1"/>
      </xdr:nvSpPr>
      <xdr:spPr>
        <a:xfrm>
          <a:off x="15214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165024</xdr:rowOff>
    </xdr:from>
    <xdr:to>
      <xdr:col>21</xdr:col>
      <xdr:colOff>212725</xdr:colOff>
      <xdr:row>78</xdr:row>
      <xdr:rowOff>95174</xdr:rowOff>
    </xdr:to>
    <xdr:sp macro="" textlink="">
      <xdr:nvSpPr>
        <xdr:cNvPr id="626" name="円/楕円 625"/>
        <xdr:cNvSpPr/>
      </xdr:nvSpPr>
      <xdr:spPr>
        <a:xfrm>
          <a:off x="14541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86301</xdr:rowOff>
    </xdr:from>
    <xdr:ext cx="534377" cy="259045"/>
    <xdr:sp macro="" textlink="">
      <xdr:nvSpPr>
        <xdr:cNvPr id="627" name="テキスト ボックス 626"/>
        <xdr:cNvSpPr txBox="1"/>
      </xdr:nvSpPr>
      <xdr:spPr>
        <a:xfrm>
          <a:off x="14325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116022</xdr:rowOff>
    </xdr:from>
    <xdr:to>
      <xdr:col>20</xdr:col>
      <xdr:colOff>9525</xdr:colOff>
      <xdr:row>78</xdr:row>
      <xdr:rowOff>46172</xdr:rowOff>
    </xdr:to>
    <xdr:sp macro="" textlink="">
      <xdr:nvSpPr>
        <xdr:cNvPr id="628" name="円/楕円 627"/>
        <xdr:cNvSpPr/>
      </xdr:nvSpPr>
      <xdr:spPr>
        <a:xfrm>
          <a:off x="13652500" y="133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37299</xdr:rowOff>
    </xdr:from>
    <xdr:ext cx="534377" cy="259045"/>
    <xdr:sp macro="" textlink="">
      <xdr:nvSpPr>
        <xdr:cNvPr id="629" name="テキスト ボックス 628"/>
        <xdr:cNvSpPr txBox="1"/>
      </xdr:nvSpPr>
      <xdr:spPr>
        <a:xfrm>
          <a:off x="13436111" y="134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107759</xdr:rowOff>
    </xdr:from>
    <xdr:to>
      <xdr:col>18</xdr:col>
      <xdr:colOff>492125</xdr:colOff>
      <xdr:row>78</xdr:row>
      <xdr:rowOff>37909</xdr:rowOff>
    </xdr:to>
    <xdr:sp macro="" textlink="">
      <xdr:nvSpPr>
        <xdr:cNvPr id="630" name="円/楕円 629"/>
        <xdr:cNvSpPr/>
      </xdr:nvSpPr>
      <xdr:spPr>
        <a:xfrm>
          <a:off x="12763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29036</xdr:rowOff>
    </xdr:from>
    <xdr:ext cx="534377" cy="259045"/>
    <xdr:sp macro="" textlink="">
      <xdr:nvSpPr>
        <xdr:cNvPr id="631" name="テキスト ボックス 630"/>
        <xdr:cNvSpPr txBox="1"/>
      </xdr:nvSpPr>
      <xdr:spPr>
        <a:xfrm>
          <a:off x="12547111" y="134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120974</xdr:rowOff>
    </xdr:from>
    <xdr:to>
      <xdr:col>23</xdr:col>
      <xdr:colOff>517525</xdr:colOff>
      <xdr:row>98</xdr:row>
      <xdr:rowOff>165512</xdr:rowOff>
    </xdr:to>
    <xdr:cxnSp macro="">
      <xdr:nvCxnSpPr>
        <xdr:cNvPr id="660" name="直線コネクタ 659"/>
        <xdr:cNvCxnSpPr/>
      </xdr:nvCxnSpPr>
      <xdr:spPr>
        <a:xfrm>
          <a:off x="15481300" y="16751624"/>
          <a:ext cx="838200" cy="2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100609</xdr:rowOff>
    </xdr:from>
    <xdr:to>
      <xdr:col>22</xdr:col>
      <xdr:colOff>365125</xdr:colOff>
      <xdr:row>97</xdr:row>
      <xdr:rowOff>120974</xdr:rowOff>
    </xdr:to>
    <xdr:cxnSp macro="">
      <xdr:nvCxnSpPr>
        <xdr:cNvPr id="663" name="直線コネクタ 662"/>
        <xdr:cNvCxnSpPr/>
      </xdr:nvCxnSpPr>
      <xdr:spPr>
        <a:xfrm>
          <a:off x="14592300" y="16731259"/>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100609</xdr:rowOff>
    </xdr:from>
    <xdr:to>
      <xdr:col>21</xdr:col>
      <xdr:colOff>161925</xdr:colOff>
      <xdr:row>98</xdr:row>
      <xdr:rowOff>84379</xdr:rowOff>
    </xdr:to>
    <xdr:cxnSp macro="">
      <xdr:nvCxnSpPr>
        <xdr:cNvPr id="666" name="直線コネクタ 665"/>
        <xdr:cNvCxnSpPr/>
      </xdr:nvCxnSpPr>
      <xdr:spPr>
        <a:xfrm flipV="1">
          <a:off x="13703300" y="16731259"/>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36734</xdr:rowOff>
    </xdr:from>
    <xdr:to>
      <xdr:col>19</xdr:col>
      <xdr:colOff>644525</xdr:colOff>
      <xdr:row>98</xdr:row>
      <xdr:rowOff>84379</xdr:rowOff>
    </xdr:to>
    <xdr:cxnSp macro="">
      <xdr:nvCxnSpPr>
        <xdr:cNvPr id="669" name="直線コネクタ 668"/>
        <xdr:cNvCxnSpPr/>
      </xdr:nvCxnSpPr>
      <xdr:spPr>
        <a:xfrm>
          <a:off x="12814300" y="16838834"/>
          <a:ext cx="889000" cy="4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114712</xdr:rowOff>
    </xdr:from>
    <xdr:to>
      <xdr:col>23</xdr:col>
      <xdr:colOff>568325</xdr:colOff>
      <xdr:row>99</xdr:row>
      <xdr:rowOff>44862</xdr:rowOff>
    </xdr:to>
    <xdr:sp macro="" textlink="">
      <xdr:nvSpPr>
        <xdr:cNvPr id="679" name="円/楕円 678"/>
        <xdr:cNvSpPr/>
      </xdr:nvSpPr>
      <xdr:spPr>
        <a:xfrm>
          <a:off x="16268700" y="169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29639</xdr:rowOff>
    </xdr:from>
    <xdr:ext cx="469744" cy="259045"/>
    <xdr:sp macro="" textlink="">
      <xdr:nvSpPr>
        <xdr:cNvPr id="680" name="積立金該当値テキスト"/>
        <xdr:cNvSpPr txBox="1"/>
      </xdr:nvSpPr>
      <xdr:spPr>
        <a:xfrm>
          <a:off x="16370300" y="168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70174</xdr:rowOff>
    </xdr:from>
    <xdr:to>
      <xdr:col>22</xdr:col>
      <xdr:colOff>415925</xdr:colOff>
      <xdr:row>98</xdr:row>
      <xdr:rowOff>324</xdr:rowOff>
    </xdr:to>
    <xdr:sp macro="" textlink="">
      <xdr:nvSpPr>
        <xdr:cNvPr id="681" name="円/楕円 680"/>
        <xdr:cNvSpPr/>
      </xdr:nvSpPr>
      <xdr:spPr>
        <a:xfrm>
          <a:off x="15430500" y="167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16851</xdr:rowOff>
    </xdr:from>
    <xdr:ext cx="534377" cy="259045"/>
    <xdr:sp macro="" textlink="">
      <xdr:nvSpPr>
        <xdr:cNvPr id="682" name="テキスト ボックス 681"/>
        <xdr:cNvSpPr txBox="1"/>
      </xdr:nvSpPr>
      <xdr:spPr>
        <a:xfrm>
          <a:off x="15214111" y="164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49809</xdr:rowOff>
    </xdr:from>
    <xdr:to>
      <xdr:col>21</xdr:col>
      <xdr:colOff>212725</xdr:colOff>
      <xdr:row>97</xdr:row>
      <xdr:rowOff>151409</xdr:rowOff>
    </xdr:to>
    <xdr:sp macro="" textlink="">
      <xdr:nvSpPr>
        <xdr:cNvPr id="683" name="円/楕円 682"/>
        <xdr:cNvSpPr/>
      </xdr:nvSpPr>
      <xdr:spPr>
        <a:xfrm>
          <a:off x="145415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142536</xdr:rowOff>
    </xdr:from>
    <xdr:ext cx="534377" cy="259045"/>
    <xdr:sp macro="" textlink="">
      <xdr:nvSpPr>
        <xdr:cNvPr id="684" name="テキスト ボックス 683"/>
        <xdr:cNvSpPr txBox="1"/>
      </xdr:nvSpPr>
      <xdr:spPr>
        <a:xfrm>
          <a:off x="14325111" y="16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33579</xdr:rowOff>
    </xdr:from>
    <xdr:to>
      <xdr:col>20</xdr:col>
      <xdr:colOff>9525</xdr:colOff>
      <xdr:row>98</xdr:row>
      <xdr:rowOff>135179</xdr:rowOff>
    </xdr:to>
    <xdr:sp macro="" textlink="">
      <xdr:nvSpPr>
        <xdr:cNvPr id="685" name="円/楕円 684"/>
        <xdr:cNvSpPr/>
      </xdr:nvSpPr>
      <xdr:spPr>
        <a:xfrm>
          <a:off x="13652500" y="168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126306</xdr:rowOff>
    </xdr:from>
    <xdr:ext cx="469744" cy="259045"/>
    <xdr:sp macro="" textlink="">
      <xdr:nvSpPr>
        <xdr:cNvPr id="686" name="テキスト ボックス 685"/>
        <xdr:cNvSpPr txBox="1"/>
      </xdr:nvSpPr>
      <xdr:spPr>
        <a:xfrm>
          <a:off x="13468427" y="169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157384</xdr:rowOff>
    </xdr:from>
    <xdr:to>
      <xdr:col>18</xdr:col>
      <xdr:colOff>492125</xdr:colOff>
      <xdr:row>98</xdr:row>
      <xdr:rowOff>87534</xdr:rowOff>
    </xdr:to>
    <xdr:sp macro="" textlink="">
      <xdr:nvSpPr>
        <xdr:cNvPr id="687" name="円/楕円 686"/>
        <xdr:cNvSpPr/>
      </xdr:nvSpPr>
      <xdr:spPr>
        <a:xfrm>
          <a:off x="12763500" y="167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78661</xdr:rowOff>
    </xdr:from>
    <xdr:ext cx="469744" cy="259045"/>
    <xdr:sp macro="" textlink="">
      <xdr:nvSpPr>
        <xdr:cNvPr id="688" name="テキスト ボックス 687"/>
        <xdr:cNvSpPr txBox="1"/>
      </xdr:nvSpPr>
      <xdr:spPr>
        <a:xfrm>
          <a:off x="12579427" y="1688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54301</xdr:rowOff>
    </xdr:from>
    <xdr:to>
      <xdr:col>29</xdr:col>
      <xdr:colOff>517525</xdr:colOff>
      <xdr:row>39</xdr:row>
      <xdr:rowOff>98878</xdr:rowOff>
    </xdr:to>
    <xdr:cxnSp macro="">
      <xdr:nvCxnSpPr>
        <xdr:cNvPr id="725" name="直線コネクタ 724"/>
        <xdr:cNvCxnSpPr/>
      </xdr:nvCxnSpPr>
      <xdr:spPr>
        <a:xfrm>
          <a:off x="19545300" y="674085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54301</xdr:rowOff>
    </xdr:from>
    <xdr:to>
      <xdr:col>28</xdr:col>
      <xdr:colOff>314325</xdr:colOff>
      <xdr:row>39</xdr:row>
      <xdr:rowOff>98878</xdr:rowOff>
    </xdr:to>
    <xdr:cxnSp macro="">
      <xdr:nvCxnSpPr>
        <xdr:cNvPr id="728" name="直線コネクタ 727"/>
        <xdr:cNvCxnSpPr/>
      </xdr:nvCxnSpPr>
      <xdr:spPr>
        <a:xfrm flipV="1">
          <a:off x="18656300" y="6740851"/>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3501</xdr:rowOff>
    </xdr:from>
    <xdr:to>
      <xdr:col>28</xdr:col>
      <xdr:colOff>365125</xdr:colOff>
      <xdr:row>39</xdr:row>
      <xdr:rowOff>105101</xdr:rowOff>
    </xdr:to>
    <xdr:sp macro="" textlink="">
      <xdr:nvSpPr>
        <xdr:cNvPr id="744" name="円/楕円 743"/>
        <xdr:cNvSpPr/>
      </xdr:nvSpPr>
      <xdr:spPr>
        <a:xfrm>
          <a:off x="19494500" y="66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96228</xdr:rowOff>
    </xdr:from>
    <xdr:ext cx="378565" cy="259045"/>
    <xdr:sp macro="" textlink="">
      <xdr:nvSpPr>
        <xdr:cNvPr id="745" name="テキスト ボックス 744"/>
        <xdr:cNvSpPr txBox="1"/>
      </xdr:nvSpPr>
      <xdr:spPr>
        <a:xfrm>
          <a:off x="19356017" y="678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59461</xdr:rowOff>
    </xdr:from>
    <xdr:to>
      <xdr:col>32</xdr:col>
      <xdr:colOff>187325</xdr:colOff>
      <xdr:row>58</xdr:row>
      <xdr:rowOff>63576</xdr:rowOff>
    </xdr:to>
    <xdr:cxnSp macro="">
      <xdr:nvCxnSpPr>
        <xdr:cNvPr id="774" name="直線コネクタ 773"/>
        <xdr:cNvCxnSpPr/>
      </xdr:nvCxnSpPr>
      <xdr:spPr>
        <a:xfrm>
          <a:off x="21323300" y="1000356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54661</xdr:rowOff>
    </xdr:from>
    <xdr:to>
      <xdr:col>31</xdr:col>
      <xdr:colOff>34925</xdr:colOff>
      <xdr:row>58</xdr:row>
      <xdr:rowOff>59461</xdr:rowOff>
    </xdr:to>
    <xdr:cxnSp macro="">
      <xdr:nvCxnSpPr>
        <xdr:cNvPr id="777" name="直線コネクタ 776"/>
        <xdr:cNvCxnSpPr/>
      </xdr:nvCxnSpPr>
      <xdr:spPr>
        <a:xfrm>
          <a:off x="20434300" y="999876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48489</xdr:rowOff>
    </xdr:from>
    <xdr:to>
      <xdr:col>29</xdr:col>
      <xdr:colOff>517525</xdr:colOff>
      <xdr:row>58</xdr:row>
      <xdr:rowOff>54661</xdr:rowOff>
    </xdr:to>
    <xdr:cxnSp macro="">
      <xdr:nvCxnSpPr>
        <xdr:cNvPr id="780" name="直線コネクタ 779"/>
        <xdr:cNvCxnSpPr/>
      </xdr:nvCxnSpPr>
      <xdr:spPr>
        <a:xfrm>
          <a:off x="19545300" y="999258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44648</xdr:rowOff>
    </xdr:from>
    <xdr:to>
      <xdr:col>28</xdr:col>
      <xdr:colOff>314325</xdr:colOff>
      <xdr:row>58</xdr:row>
      <xdr:rowOff>48489</xdr:rowOff>
    </xdr:to>
    <xdr:cxnSp macro="">
      <xdr:nvCxnSpPr>
        <xdr:cNvPr id="783" name="直線コネクタ 782"/>
        <xdr:cNvCxnSpPr/>
      </xdr:nvCxnSpPr>
      <xdr:spPr>
        <a:xfrm>
          <a:off x="18656300" y="9988748"/>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12776</xdr:rowOff>
    </xdr:from>
    <xdr:to>
      <xdr:col>32</xdr:col>
      <xdr:colOff>238125</xdr:colOff>
      <xdr:row>58</xdr:row>
      <xdr:rowOff>114376</xdr:rowOff>
    </xdr:to>
    <xdr:sp macro="" textlink="">
      <xdr:nvSpPr>
        <xdr:cNvPr id="793" name="円/楕円 792"/>
        <xdr:cNvSpPr/>
      </xdr:nvSpPr>
      <xdr:spPr>
        <a:xfrm>
          <a:off x="22110700" y="9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94"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8661</xdr:rowOff>
    </xdr:from>
    <xdr:to>
      <xdr:col>31</xdr:col>
      <xdr:colOff>85725</xdr:colOff>
      <xdr:row>58</xdr:row>
      <xdr:rowOff>110261</xdr:rowOff>
    </xdr:to>
    <xdr:sp macro="" textlink="">
      <xdr:nvSpPr>
        <xdr:cNvPr id="795" name="円/楕円 794"/>
        <xdr:cNvSpPr/>
      </xdr:nvSpPr>
      <xdr:spPr>
        <a:xfrm>
          <a:off x="21272500" y="99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126788</xdr:rowOff>
    </xdr:from>
    <xdr:ext cx="469744" cy="259045"/>
    <xdr:sp macro="" textlink="">
      <xdr:nvSpPr>
        <xdr:cNvPr id="796" name="テキスト ボックス 795"/>
        <xdr:cNvSpPr txBox="1"/>
      </xdr:nvSpPr>
      <xdr:spPr>
        <a:xfrm>
          <a:off x="21088427" y="97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3861</xdr:rowOff>
    </xdr:from>
    <xdr:to>
      <xdr:col>29</xdr:col>
      <xdr:colOff>568325</xdr:colOff>
      <xdr:row>58</xdr:row>
      <xdr:rowOff>105461</xdr:rowOff>
    </xdr:to>
    <xdr:sp macro="" textlink="">
      <xdr:nvSpPr>
        <xdr:cNvPr id="797" name="円/楕円 796"/>
        <xdr:cNvSpPr/>
      </xdr:nvSpPr>
      <xdr:spPr>
        <a:xfrm>
          <a:off x="20383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121988</xdr:rowOff>
    </xdr:from>
    <xdr:ext cx="469744" cy="259045"/>
    <xdr:sp macro="" textlink="">
      <xdr:nvSpPr>
        <xdr:cNvPr id="798" name="テキスト ボックス 797"/>
        <xdr:cNvSpPr txBox="1"/>
      </xdr:nvSpPr>
      <xdr:spPr>
        <a:xfrm>
          <a:off x="20199427" y="972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169139</xdr:rowOff>
    </xdr:from>
    <xdr:to>
      <xdr:col>28</xdr:col>
      <xdr:colOff>365125</xdr:colOff>
      <xdr:row>58</xdr:row>
      <xdr:rowOff>99289</xdr:rowOff>
    </xdr:to>
    <xdr:sp macro="" textlink="">
      <xdr:nvSpPr>
        <xdr:cNvPr id="799" name="円/楕円 798"/>
        <xdr:cNvSpPr/>
      </xdr:nvSpPr>
      <xdr:spPr>
        <a:xfrm>
          <a:off x="19494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115816</xdr:rowOff>
    </xdr:from>
    <xdr:ext cx="469744" cy="259045"/>
    <xdr:sp macro="" textlink="">
      <xdr:nvSpPr>
        <xdr:cNvPr id="800" name="テキスト ボックス 799"/>
        <xdr:cNvSpPr txBox="1"/>
      </xdr:nvSpPr>
      <xdr:spPr>
        <a:xfrm>
          <a:off x="19310427" y="971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165298</xdr:rowOff>
    </xdr:from>
    <xdr:to>
      <xdr:col>27</xdr:col>
      <xdr:colOff>161925</xdr:colOff>
      <xdr:row>58</xdr:row>
      <xdr:rowOff>95448</xdr:rowOff>
    </xdr:to>
    <xdr:sp macro="" textlink="">
      <xdr:nvSpPr>
        <xdr:cNvPr id="801" name="円/楕円 800"/>
        <xdr:cNvSpPr/>
      </xdr:nvSpPr>
      <xdr:spPr>
        <a:xfrm>
          <a:off x="18605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111975</xdr:rowOff>
    </xdr:from>
    <xdr:ext cx="469744" cy="259045"/>
    <xdr:sp macro="" textlink="">
      <xdr:nvSpPr>
        <xdr:cNvPr id="802" name="テキスト ボックス 801"/>
        <xdr:cNvSpPr txBox="1"/>
      </xdr:nvSpPr>
      <xdr:spPr>
        <a:xfrm>
          <a:off x="18421427" y="971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65672</xdr:rowOff>
    </xdr:from>
    <xdr:to>
      <xdr:col>32</xdr:col>
      <xdr:colOff>187325</xdr:colOff>
      <xdr:row>77</xdr:row>
      <xdr:rowOff>72377</xdr:rowOff>
    </xdr:to>
    <xdr:cxnSp macro="">
      <xdr:nvCxnSpPr>
        <xdr:cNvPr id="832" name="直線コネクタ 831"/>
        <xdr:cNvCxnSpPr/>
      </xdr:nvCxnSpPr>
      <xdr:spPr>
        <a:xfrm flipV="1">
          <a:off x="21323300" y="13267322"/>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72377</xdr:rowOff>
    </xdr:from>
    <xdr:to>
      <xdr:col>31</xdr:col>
      <xdr:colOff>34925</xdr:colOff>
      <xdr:row>77</xdr:row>
      <xdr:rowOff>114649</xdr:rowOff>
    </xdr:to>
    <xdr:cxnSp macro="">
      <xdr:nvCxnSpPr>
        <xdr:cNvPr id="835" name="直線コネクタ 834"/>
        <xdr:cNvCxnSpPr/>
      </xdr:nvCxnSpPr>
      <xdr:spPr>
        <a:xfrm flipV="1">
          <a:off x="20434300" y="1327402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53480</xdr:rowOff>
    </xdr:from>
    <xdr:to>
      <xdr:col>29</xdr:col>
      <xdr:colOff>517525</xdr:colOff>
      <xdr:row>77</xdr:row>
      <xdr:rowOff>114649</xdr:rowOff>
    </xdr:to>
    <xdr:cxnSp macro="">
      <xdr:nvCxnSpPr>
        <xdr:cNvPr id="838" name="直線コネクタ 837"/>
        <xdr:cNvCxnSpPr/>
      </xdr:nvCxnSpPr>
      <xdr:spPr>
        <a:xfrm>
          <a:off x="19545300" y="13255130"/>
          <a:ext cx="889000" cy="6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53480</xdr:rowOff>
    </xdr:from>
    <xdr:to>
      <xdr:col>28</xdr:col>
      <xdr:colOff>314325</xdr:colOff>
      <xdr:row>77</xdr:row>
      <xdr:rowOff>87961</xdr:rowOff>
    </xdr:to>
    <xdr:cxnSp macro="">
      <xdr:nvCxnSpPr>
        <xdr:cNvPr id="841" name="直線コネクタ 840"/>
        <xdr:cNvCxnSpPr/>
      </xdr:nvCxnSpPr>
      <xdr:spPr>
        <a:xfrm flipV="1">
          <a:off x="18656300" y="13255130"/>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14872</xdr:rowOff>
    </xdr:from>
    <xdr:to>
      <xdr:col>32</xdr:col>
      <xdr:colOff>238125</xdr:colOff>
      <xdr:row>77</xdr:row>
      <xdr:rowOff>116472</xdr:rowOff>
    </xdr:to>
    <xdr:sp macro="" textlink="">
      <xdr:nvSpPr>
        <xdr:cNvPr id="851" name="円/楕円 850"/>
        <xdr:cNvSpPr/>
      </xdr:nvSpPr>
      <xdr:spPr>
        <a:xfrm>
          <a:off x="221107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164749</xdr:rowOff>
    </xdr:from>
    <xdr:ext cx="534377" cy="259045"/>
    <xdr:sp macro="" textlink="">
      <xdr:nvSpPr>
        <xdr:cNvPr id="852" name="繰出金該当値テキスト"/>
        <xdr:cNvSpPr txBox="1"/>
      </xdr:nvSpPr>
      <xdr:spPr>
        <a:xfrm>
          <a:off x="22212300" y="131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21577</xdr:rowOff>
    </xdr:from>
    <xdr:to>
      <xdr:col>31</xdr:col>
      <xdr:colOff>85725</xdr:colOff>
      <xdr:row>77</xdr:row>
      <xdr:rowOff>123177</xdr:rowOff>
    </xdr:to>
    <xdr:sp macro="" textlink="">
      <xdr:nvSpPr>
        <xdr:cNvPr id="853" name="円/楕円 852"/>
        <xdr:cNvSpPr/>
      </xdr:nvSpPr>
      <xdr:spPr>
        <a:xfrm>
          <a:off x="21272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114304</xdr:rowOff>
    </xdr:from>
    <xdr:ext cx="534377" cy="259045"/>
    <xdr:sp macro="" textlink="">
      <xdr:nvSpPr>
        <xdr:cNvPr id="854" name="テキスト ボックス 853"/>
        <xdr:cNvSpPr txBox="1"/>
      </xdr:nvSpPr>
      <xdr:spPr>
        <a:xfrm>
          <a:off x="21056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63849</xdr:rowOff>
    </xdr:from>
    <xdr:to>
      <xdr:col>29</xdr:col>
      <xdr:colOff>568325</xdr:colOff>
      <xdr:row>77</xdr:row>
      <xdr:rowOff>165449</xdr:rowOff>
    </xdr:to>
    <xdr:sp macro="" textlink="">
      <xdr:nvSpPr>
        <xdr:cNvPr id="855" name="円/楕円 854"/>
        <xdr:cNvSpPr/>
      </xdr:nvSpPr>
      <xdr:spPr>
        <a:xfrm>
          <a:off x="20383500" y="132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156576</xdr:rowOff>
    </xdr:from>
    <xdr:ext cx="534377" cy="259045"/>
    <xdr:sp macro="" textlink="">
      <xdr:nvSpPr>
        <xdr:cNvPr id="856" name="テキスト ボックス 855"/>
        <xdr:cNvSpPr txBox="1"/>
      </xdr:nvSpPr>
      <xdr:spPr>
        <a:xfrm>
          <a:off x="20167111" y="133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2680</xdr:rowOff>
    </xdr:from>
    <xdr:to>
      <xdr:col>28</xdr:col>
      <xdr:colOff>365125</xdr:colOff>
      <xdr:row>77</xdr:row>
      <xdr:rowOff>104280</xdr:rowOff>
    </xdr:to>
    <xdr:sp macro="" textlink="">
      <xdr:nvSpPr>
        <xdr:cNvPr id="857" name="円/楕円 856"/>
        <xdr:cNvSpPr/>
      </xdr:nvSpPr>
      <xdr:spPr>
        <a:xfrm>
          <a:off x="19494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95407</xdr:rowOff>
    </xdr:from>
    <xdr:ext cx="534377" cy="259045"/>
    <xdr:sp macro="" textlink="">
      <xdr:nvSpPr>
        <xdr:cNvPr id="858" name="テキスト ボックス 857"/>
        <xdr:cNvSpPr txBox="1"/>
      </xdr:nvSpPr>
      <xdr:spPr>
        <a:xfrm>
          <a:off x="19278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37161</xdr:rowOff>
    </xdr:from>
    <xdr:to>
      <xdr:col>27</xdr:col>
      <xdr:colOff>161925</xdr:colOff>
      <xdr:row>77</xdr:row>
      <xdr:rowOff>138761</xdr:rowOff>
    </xdr:to>
    <xdr:sp macro="" textlink="">
      <xdr:nvSpPr>
        <xdr:cNvPr id="859" name="円/楕円 858"/>
        <xdr:cNvSpPr/>
      </xdr:nvSpPr>
      <xdr:spPr>
        <a:xfrm>
          <a:off x="18605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129888</xdr:rowOff>
    </xdr:from>
    <xdr:ext cx="534377" cy="259045"/>
    <xdr:sp macro="" textlink="">
      <xdr:nvSpPr>
        <xdr:cNvPr id="860" name="テキスト ボックス 859"/>
        <xdr:cNvSpPr txBox="1"/>
      </xdr:nvSpPr>
      <xdr:spPr>
        <a:xfrm>
          <a:off x="18389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ほぼすべての性質別歳出において</a:t>
          </a:r>
          <a:r>
            <a:rPr lang="ja-JP" altLang="ja-JP" sz="1100">
              <a:solidFill>
                <a:schemeClr val="dk1"/>
              </a:solidFill>
              <a:effectLst/>
              <a:latin typeface="+mn-lt"/>
              <a:ea typeface="+mn-ea"/>
              <a:cs typeface="+mn-cs"/>
            </a:rPr>
            <a:t>類似団体内平均値を下回っています。その中で、</a:t>
          </a:r>
          <a:r>
            <a:rPr kumimoji="1" lang="ja-JP" altLang="ja-JP" sz="1100">
              <a:solidFill>
                <a:schemeClr val="dk1"/>
              </a:solidFill>
              <a:effectLst/>
              <a:latin typeface="+mn-lt"/>
              <a:ea typeface="+mn-ea"/>
              <a:cs typeface="+mn-cs"/>
            </a:rPr>
            <a:t>普通建設事業費は類似団体平均値よりも</a:t>
          </a:r>
          <a:r>
            <a:rPr kumimoji="1" lang="en-US" altLang="ja-JP" sz="1100">
              <a:solidFill>
                <a:schemeClr val="dk1"/>
              </a:solidFill>
              <a:effectLst/>
              <a:latin typeface="+mn-lt"/>
              <a:ea typeface="+mn-ea"/>
              <a:cs typeface="+mn-cs"/>
            </a:rPr>
            <a:t>30,688</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年度からの継続事業である新庁舎建設工事が庁舎棟の完成年度であったため大きく増加したことによるものです。平成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新庁舎建設事業が最終年度であり、ホール棟及び食堂棟の建設を予定しています。また、順次整備を行っている小学校のトイレ、空調改修事業も引き続き予定されており、普通建設事業費は引き続き増加することが予想されます。必要な事業の取捨選択を適切に行い、事業費の減少を目指し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28,231
27,977
23.80
10,483,691
9,831,682
578,202
5,611,762
7,848,562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147538</xdr:rowOff>
    </xdr:from>
    <xdr:to>
      <xdr:col>6</xdr:col>
      <xdr:colOff>511175</xdr:colOff>
      <xdr:row>36</xdr:row>
      <xdr:rowOff>46627</xdr:rowOff>
    </xdr:to>
    <xdr:cxnSp macro="">
      <xdr:nvCxnSpPr>
        <xdr:cNvPr id="63" name="直線コネクタ 62"/>
        <xdr:cNvCxnSpPr/>
      </xdr:nvCxnSpPr>
      <xdr:spPr>
        <a:xfrm>
          <a:off x="3797300" y="6148288"/>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113901</xdr:rowOff>
    </xdr:from>
    <xdr:to>
      <xdr:col>5</xdr:col>
      <xdr:colOff>358775</xdr:colOff>
      <xdr:row>35</xdr:row>
      <xdr:rowOff>147538</xdr:rowOff>
    </xdr:to>
    <xdr:cxnSp macro="">
      <xdr:nvCxnSpPr>
        <xdr:cNvPr id="66" name="直線コネクタ 65"/>
        <xdr:cNvCxnSpPr/>
      </xdr:nvCxnSpPr>
      <xdr:spPr>
        <a:xfrm>
          <a:off x="2908300" y="611465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78631</xdr:rowOff>
    </xdr:from>
    <xdr:to>
      <xdr:col>4</xdr:col>
      <xdr:colOff>155575</xdr:colOff>
      <xdr:row>35</xdr:row>
      <xdr:rowOff>113901</xdr:rowOff>
    </xdr:to>
    <xdr:cxnSp macro="">
      <xdr:nvCxnSpPr>
        <xdr:cNvPr id="69" name="直線コネクタ 68"/>
        <xdr:cNvCxnSpPr/>
      </xdr:nvCxnSpPr>
      <xdr:spPr>
        <a:xfrm>
          <a:off x="2019300" y="6079381"/>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136108</xdr:rowOff>
    </xdr:from>
    <xdr:to>
      <xdr:col>2</xdr:col>
      <xdr:colOff>638175</xdr:colOff>
      <xdr:row>35</xdr:row>
      <xdr:rowOff>78631</xdr:rowOff>
    </xdr:to>
    <xdr:cxnSp macro="">
      <xdr:nvCxnSpPr>
        <xdr:cNvPr id="72" name="直線コネクタ 71"/>
        <xdr:cNvCxnSpPr/>
      </xdr:nvCxnSpPr>
      <xdr:spPr>
        <a:xfrm>
          <a:off x="1130300" y="5965408"/>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167277</xdr:rowOff>
    </xdr:from>
    <xdr:to>
      <xdr:col>6</xdr:col>
      <xdr:colOff>561975</xdr:colOff>
      <xdr:row>36</xdr:row>
      <xdr:rowOff>97427</xdr:rowOff>
    </xdr:to>
    <xdr:sp macro="" textlink="">
      <xdr:nvSpPr>
        <xdr:cNvPr id="82" name="円/楕円 81"/>
        <xdr:cNvSpPr/>
      </xdr:nvSpPr>
      <xdr:spPr>
        <a:xfrm>
          <a:off x="45847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145704</xdr:rowOff>
    </xdr:from>
    <xdr:ext cx="469744" cy="259045"/>
    <xdr:sp macro="" textlink="">
      <xdr:nvSpPr>
        <xdr:cNvPr id="83" name="議会費該当値テキスト"/>
        <xdr:cNvSpPr txBox="1"/>
      </xdr:nvSpPr>
      <xdr:spPr>
        <a:xfrm>
          <a:off x="4686300"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96738</xdr:rowOff>
    </xdr:from>
    <xdr:to>
      <xdr:col>5</xdr:col>
      <xdr:colOff>409575</xdr:colOff>
      <xdr:row>36</xdr:row>
      <xdr:rowOff>26888</xdr:rowOff>
    </xdr:to>
    <xdr:sp macro="" textlink="">
      <xdr:nvSpPr>
        <xdr:cNvPr id="84" name="円/楕円 83"/>
        <xdr:cNvSpPr/>
      </xdr:nvSpPr>
      <xdr:spPr>
        <a:xfrm>
          <a:off x="3746500" y="6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18015</xdr:rowOff>
    </xdr:from>
    <xdr:ext cx="469744" cy="259045"/>
    <xdr:sp macro="" textlink="">
      <xdr:nvSpPr>
        <xdr:cNvPr id="85" name="テキスト ボックス 84"/>
        <xdr:cNvSpPr txBox="1"/>
      </xdr:nvSpPr>
      <xdr:spPr>
        <a:xfrm>
          <a:off x="3562427" y="619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63101</xdr:rowOff>
    </xdr:from>
    <xdr:to>
      <xdr:col>4</xdr:col>
      <xdr:colOff>206375</xdr:colOff>
      <xdr:row>35</xdr:row>
      <xdr:rowOff>164701</xdr:rowOff>
    </xdr:to>
    <xdr:sp macro="" textlink="">
      <xdr:nvSpPr>
        <xdr:cNvPr id="86" name="円/楕円 85"/>
        <xdr:cNvSpPr/>
      </xdr:nvSpPr>
      <xdr:spPr>
        <a:xfrm>
          <a:off x="2857500" y="60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9778</xdr:rowOff>
    </xdr:from>
    <xdr:ext cx="469744" cy="259045"/>
    <xdr:sp macro="" textlink="">
      <xdr:nvSpPr>
        <xdr:cNvPr id="87" name="テキスト ボックス 86"/>
        <xdr:cNvSpPr txBox="1"/>
      </xdr:nvSpPr>
      <xdr:spPr>
        <a:xfrm>
          <a:off x="2673427" y="5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27831</xdr:rowOff>
    </xdr:from>
    <xdr:to>
      <xdr:col>3</xdr:col>
      <xdr:colOff>3175</xdr:colOff>
      <xdr:row>35</xdr:row>
      <xdr:rowOff>129431</xdr:rowOff>
    </xdr:to>
    <xdr:sp macro="" textlink="">
      <xdr:nvSpPr>
        <xdr:cNvPr id="88" name="円/楕円 87"/>
        <xdr:cNvSpPr/>
      </xdr:nvSpPr>
      <xdr:spPr>
        <a:xfrm>
          <a:off x="1968500" y="60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145958</xdr:rowOff>
    </xdr:from>
    <xdr:ext cx="469744" cy="259045"/>
    <xdr:sp macro="" textlink="">
      <xdr:nvSpPr>
        <xdr:cNvPr id="89" name="テキスト ボックス 88"/>
        <xdr:cNvSpPr txBox="1"/>
      </xdr:nvSpPr>
      <xdr:spPr>
        <a:xfrm>
          <a:off x="1784427" y="580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85308</xdr:rowOff>
    </xdr:from>
    <xdr:to>
      <xdr:col>1</xdr:col>
      <xdr:colOff>485775</xdr:colOff>
      <xdr:row>35</xdr:row>
      <xdr:rowOff>15458</xdr:rowOff>
    </xdr:to>
    <xdr:sp macro="" textlink="">
      <xdr:nvSpPr>
        <xdr:cNvPr id="90" name="円/楕円 89"/>
        <xdr:cNvSpPr/>
      </xdr:nvSpPr>
      <xdr:spPr>
        <a:xfrm>
          <a:off x="1079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6585</xdr:rowOff>
    </xdr:from>
    <xdr:ext cx="469744" cy="259045"/>
    <xdr:sp macro="" textlink="">
      <xdr:nvSpPr>
        <xdr:cNvPr id="91" name="テキスト ボックス 90"/>
        <xdr:cNvSpPr txBox="1"/>
      </xdr:nvSpPr>
      <xdr:spPr>
        <a:xfrm>
          <a:off x="895427" y="600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144457</xdr:rowOff>
    </xdr:from>
    <xdr:to>
      <xdr:col>6</xdr:col>
      <xdr:colOff>511175</xdr:colOff>
      <xdr:row>56</xdr:row>
      <xdr:rowOff>168852</xdr:rowOff>
    </xdr:to>
    <xdr:cxnSp macro="">
      <xdr:nvCxnSpPr>
        <xdr:cNvPr id="123" name="直線コネクタ 122"/>
        <xdr:cNvCxnSpPr/>
      </xdr:nvCxnSpPr>
      <xdr:spPr>
        <a:xfrm flipV="1">
          <a:off x="3797300" y="9402757"/>
          <a:ext cx="838200" cy="3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168852</xdr:rowOff>
    </xdr:from>
    <xdr:to>
      <xdr:col>5</xdr:col>
      <xdr:colOff>358775</xdr:colOff>
      <xdr:row>58</xdr:row>
      <xdr:rowOff>11673</xdr:rowOff>
    </xdr:to>
    <xdr:cxnSp macro="">
      <xdr:nvCxnSpPr>
        <xdr:cNvPr id="126" name="直線コネクタ 125"/>
        <xdr:cNvCxnSpPr/>
      </xdr:nvCxnSpPr>
      <xdr:spPr>
        <a:xfrm flipV="1">
          <a:off x="2908300" y="9770052"/>
          <a:ext cx="889000" cy="18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11673</xdr:rowOff>
    </xdr:from>
    <xdr:to>
      <xdr:col>4</xdr:col>
      <xdr:colOff>155575</xdr:colOff>
      <xdr:row>58</xdr:row>
      <xdr:rowOff>140626</xdr:rowOff>
    </xdr:to>
    <xdr:cxnSp macro="">
      <xdr:nvCxnSpPr>
        <xdr:cNvPr id="129" name="直線コネクタ 128"/>
        <xdr:cNvCxnSpPr/>
      </xdr:nvCxnSpPr>
      <xdr:spPr>
        <a:xfrm flipV="1">
          <a:off x="2019300" y="9955773"/>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119452</xdr:rowOff>
    </xdr:from>
    <xdr:to>
      <xdr:col>2</xdr:col>
      <xdr:colOff>638175</xdr:colOff>
      <xdr:row>58</xdr:row>
      <xdr:rowOff>140626</xdr:rowOff>
    </xdr:to>
    <xdr:cxnSp macro="">
      <xdr:nvCxnSpPr>
        <xdr:cNvPr id="132" name="直線コネクタ 131"/>
        <xdr:cNvCxnSpPr/>
      </xdr:nvCxnSpPr>
      <xdr:spPr>
        <a:xfrm>
          <a:off x="1130300" y="10063552"/>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93657</xdr:rowOff>
    </xdr:from>
    <xdr:to>
      <xdr:col>6</xdr:col>
      <xdr:colOff>561975</xdr:colOff>
      <xdr:row>55</xdr:row>
      <xdr:rowOff>23807</xdr:rowOff>
    </xdr:to>
    <xdr:sp macro="" textlink="">
      <xdr:nvSpPr>
        <xdr:cNvPr id="142" name="円/楕円 141"/>
        <xdr:cNvSpPr/>
      </xdr:nvSpPr>
      <xdr:spPr>
        <a:xfrm>
          <a:off x="4584700" y="93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116534</xdr:rowOff>
    </xdr:from>
    <xdr:ext cx="599010" cy="259045"/>
    <xdr:sp macro="" textlink="">
      <xdr:nvSpPr>
        <xdr:cNvPr id="143" name="総務費該当値テキスト"/>
        <xdr:cNvSpPr txBox="1"/>
      </xdr:nvSpPr>
      <xdr:spPr>
        <a:xfrm>
          <a:off x="4686300" y="920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118052</xdr:rowOff>
    </xdr:from>
    <xdr:to>
      <xdr:col>5</xdr:col>
      <xdr:colOff>409575</xdr:colOff>
      <xdr:row>57</xdr:row>
      <xdr:rowOff>48202</xdr:rowOff>
    </xdr:to>
    <xdr:sp macro="" textlink="">
      <xdr:nvSpPr>
        <xdr:cNvPr id="144" name="円/楕円 143"/>
        <xdr:cNvSpPr/>
      </xdr:nvSpPr>
      <xdr:spPr>
        <a:xfrm>
          <a:off x="3746500" y="9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64729</xdr:rowOff>
    </xdr:from>
    <xdr:ext cx="534377" cy="259045"/>
    <xdr:sp macro="" textlink="">
      <xdr:nvSpPr>
        <xdr:cNvPr id="145" name="テキスト ボックス 144"/>
        <xdr:cNvSpPr txBox="1"/>
      </xdr:nvSpPr>
      <xdr:spPr>
        <a:xfrm>
          <a:off x="3530111" y="9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132323</xdr:rowOff>
    </xdr:from>
    <xdr:to>
      <xdr:col>4</xdr:col>
      <xdr:colOff>206375</xdr:colOff>
      <xdr:row>58</xdr:row>
      <xdr:rowOff>62473</xdr:rowOff>
    </xdr:to>
    <xdr:sp macro="" textlink="">
      <xdr:nvSpPr>
        <xdr:cNvPr id="146" name="円/楕円 145"/>
        <xdr:cNvSpPr/>
      </xdr:nvSpPr>
      <xdr:spPr>
        <a:xfrm>
          <a:off x="2857500" y="99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53600</xdr:rowOff>
    </xdr:from>
    <xdr:ext cx="534377" cy="259045"/>
    <xdr:sp macro="" textlink="">
      <xdr:nvSpPr>
        <xdr:cNvPr id="147" name="テキスト ボックス 146"/>
        <xdr:cNvSpPr txBox="1"/>
      </xdr:nvSpPr>
      <xdr:spPr>
        <a:xfrm>
          <a:off x="2641111" y="99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89826</xdr:rowOff>
    </xdr:from>
    <xdr:to>
      <xdr:col>3</xdr:col>
      <xdr:colOff>3175</xdr:colOff>
      <xdr:row>59</xdr:row>
      <xdr:rowOff>19976</xdr:rowOff>
    </xdr:to>
    <xdr:sp macro="" textlink="">
      <xdr:nvSpPr>
        <xdr:cNvPr id="148" name="円/楕円 147"/>
        <xdr:cNvSpPr/>
      </xdr:nvSpPr>
      <xdr:spPr>
        <a:xfrm>
          <a:off x="19685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11103</xdr:rowOff>
    </xdr:from>
    <xdr:ext cx="534377" cy="259045"/>
    <xdr:sp macro="" textlink="">
      <xdr:nvSpPr>
        <xdr:cNvPr id="149" name="テキスト ボックス 148"/>
        <xdr:cNvSpPr txBox="1"/>
      </xdr:nvSpPr>
      <xdr:spPr>
        <a:xfrm>
          <a:off x="1752111" y="101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68652</xdr:rowOff>
    </xdr:from>
    <xdr:to>
      <xdr:col>1</xdr:col>
      <xdr:colOff>485775</xdr:colOff>
      <xdr:row>58</xdr:row>
      <xdr:rowOff>170252</xdr:rowOff>
    </xdr:to>
    <xdr:sp macro="" textlink="">
      <xdr:nvSpPr>
        <xdr:cNvPr id="150" name="円/楕円 149"/>
        <xdr:cNvSpPr/>
      </xdr:nvSpPr>
      <xdr:spPr>
        <a:xfrm>
          <a:off x="1079500" y="100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161379</xdr:rowOff>
    </xdr:from>
    <xdr:ext cx="534377" cy="259045"/>
    <xdr:sp macro="" textlink="">
      <xdr:nvSpPr>
        <xdr:cNvPr id="151" name="テキスト ボックス 150"/>
        <xdr:cNvSpPr txBox="1"/>
      </xdr:nvSpPr>
      <xdr:spPr>
        <a:xfrm>
          <a:off x="863111" y="1010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xdr:rowOff>
    </xdr:from>
    <xdr:to>
      <xdr:col>6</xdr:col>
      <xdr:colOff>511175</xdr:colOff>
      <xdr:row>78</xdr:row>
      <xdr:rowOff>9923</xdr:rowOff>
    </xdr:to>
    <xdr:cxnSp macro="">
      <xdr:nvCxnSpPr>
        <xdr:cNvPr id="180" name="直線コネクタ 179"/>
        <xdr:cNvCxnSpPr/>
      </xdr:nvCxnSpPr>
      <xdr:spPr>
        <a:xfrm flipV="1">
          <a:off x="3797300" y="13374748"/>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9923</xdr:rowOff>
    </xdr:from>
    <xdr:to>
      <xdr:col>5</xdr:col>
      <xdr:colOff>358775</xdr:colOff>
      <xdr:row>78</xdr:row>
      <xdr:rowOff>15083</xdr:rowOff>
    </xdr:to>
    <xdr:cxnSp macro="">
      <xdr:nvCxnSpPr>
        <xdr:cNvPr id="183" name="直線コネクタ 182"/>
        <xdr:cNvCxnSpPr/>
      </xdr:nvCxnSpPr>
      <xdr:spPr>
        <a:xfrm flipV="1">
          <a:off x="2908300" y="13383023"/>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145738</xdr:rowOff>
    </xdr:from>
    <xdr:to>
      <xdr:col>4</xdr:col>
      <xdr:colOff>155575</xdr:colOff>
      <xdr:row>78</xdr:row>
      <xdr:rowOff>15083</xdr:rowOff>
    </xdr:to>
    <xdr:cxnSp macro="">
      <xdr:nvCxnSpPr>
        <xdr:cNvPr id="186" name="直線コネクタ 185"/>
        <xdr:cNvCxnSpPr/>
      </xdr:nvCxnSpPr>
      <xdr:spPr>
        <a:xfrm>
          <a:off x="2019300" y="13347388"/>
          <a:ext cx="889000" cy="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145738</xdr:rowOff>
    </xdr:from>
    <xdr:to>
      <xdr:col>2</xdr:col>
      <xdr:colOff>638175</xdr:colOff>
      <xdr:row>78</xdr:row>
      <xdr:rowOff>16585</xdr:rowOff>
    </xdr:to>
    <xdr:cxnSp macro="">
      <xdr:nvCxnSpPr>
        <xdr:cNvPr id="189" name="直線コネクタ 188"/>
        <xdr:cNvCxnSpPr/>
      </xdr:nvCxnSpPr>
      <xdr:spPr>
        <a:xfrm flipV="1">
          <a:off x="1130300" y="13347388"/>
          <a:ext cx="889000" cy="4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122298</xdr:rowOff>
    </xdr:from>
    <xdr:to>
      <xdr:col>6</xdr:col>
      <xdr:colOff>561975</xdr:colOff>
      <xdr:row>78</xdr:row>
      <xdr:rowOff>52448</xdr:rowOff>
    </xdr:to>
    <xdr:sp macro="" textlink="">
      <xdr:nvSpPr>
        <xdr:cNvPr id="199" name="円/楕円 198"/>
        <xdr:cNvSpPr/>
      </xdr:nvSpPr>
      <xdr:spPr>
        <a:xfrm>
          <a:off x="4584700" y="1332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70696</xdr:rowOff>
    </xdr:from>
    <xdr:ext cx="599010" cy="259045"/>
    <xdr:sp macro="" textlink="">
      <xdr:nvSpPr>
        <xdr:cNvPr id="200" name="民生費該当値テキスト"/>
        <xdr:cNvSpPr txBox="1"/>
      </xdr:nvSpPr>
      <xdr:spPr>
        <a:xfrm>
          <a:off x="4686300" y="132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130573</xdr:rowOff>
    </xdr:from>
    <xdr:to>
      <xdr:col>5</xdr:col>
      <xdr:colOff>409575</xdr:colOff>
      <xdr:row>78</xdr:row>
      <xdr:rowOff>60723</xdr:rowOff>
    </xdr:to>
    <xdr:sp macro="" textlink="">
      <xdr:nvSpPr>
        <xdr:cNvPr id="201" name="円/楕円 200"/>
        <xdr:cNvSpPr/>
      </xdr:nvSpPr>
      <xdr:spPr>
        <a:xfrm>
          <a:off x="3746500" y="133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51850</xdr:rowOff>
    </xdr:from>
    <xdr:ext cx="599010" cy="259045"/>
    <xdr:sp macro="" textlink="">
      <xdr:nvSpPr>
        <xdr:cNvPr id="202" name="テキスト ボックス 201"/>
        <xdr:cNvSpPr txBox="1"/>
      </xdr:nvSpPr>
      <xdr:spPr>
        <a:xfrm>
          <a:off x="3497794" y="1342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135733</xdr:rowOff>
    </xdr:from>
    <xdr:to>
      <xdr:col>4</xdr:col>
      <xdr:colOff>206375</xdr:colOff>
      <xdr:row>78</xdr:row>
      <xdr:rowOff>65883</xdr:rowOff>
    </xdr:to>
    <xdr:sp macro="" textlink="">
      <xdr:nvSpPr>
        <xdr:cNvPr id="203" name="円/楕円 202"/>
        <xdr:cNvSpPr/>
      </xdr:nvSpPr>
      <xdr:spPr>
        <a:xfrm>
          <a:off x="2857500" y="133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57010</xdr:rowOff>
    </xdr:from>
    <xdr:ext cx="599010" cy="259045"/>
    <xdr:sp macro="" textlink="">
      <xdr:nvSpPr>
        <xdr:cNvPr id="204" name="テキスト ボックス 203"/>
        <xdr:cNvSpPr txBox="1"/>
      </xdr:nvSpPr>
      <xdr:spPr>
        <a:xfrm>
          <a:off x="2608794" y="1343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94938</xdr:rowOff>
    </xdr:from>
    <xdr:to>
      <xdr:col>3</xdr:col>
      <xdr:colOff>3175</xdr:colOff>
      <xdr:row>78</xdr:row>
      <xdr:rowOff>25088</xdr:rowOff>
    </xdr:to>
    <xdr:sp macro="" textlink="">
      <xdr:nvSpPr>
        <xdr:cNvPr id="205" name="円/楕円 204"/>
        <xdr:cNvSpPr/>
      </xdr:nvSpPr>
      <xdr:spPr>
        <a:xfrm>
          <a:off x="1968500" y="132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41615</xdr:rowOff>
    </xdr:from>
    <xdr:ext cx="599010" cy="259045"/>
    <xdr:sp macro="" textlink="">
      <xdr:nvSpPr>
        <xdr:cNvPr id="206" name="テキスト ボックス 205"/>
        <xdr:cNvSpPr txBox="1"/>
      </xdr:nvSpPr>
      <xdr:spPr>
        <a:xfrm>
          <a:off x="1719794" y="1307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137235</xdr:rowOff>
    </xdr:from>
    <xdr:to>
      <xdr:col>1</xdr:col>
      <xdr:colOff>485775</xdr:colOff>
      <xdr:row>78</xdr:row>
      <xdr:rowOff>67385</xdr:rowOff>
    </xdr:to>
    <xdr:sp macro="" textlink="">
      <xdr:nvSpPr>
        <xdr:cNvPr id="207" name="円/楕円 206"/>
        <xdr:cNvSpPr/>
      </xdr:nvSpPr>
      <xdr:spPr>
        <a:xfrm>
          <a:off x="1079500" y="133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58512</xdr:rowOff>
    </xdr:from>
    <xdr:ext cx="599010" cy="259045"/>
    <xdr:sp macro="" textlink="">
      <xdr:nvSpPr>
        <xdr:cNvPr id="208" name="テキスト ボックス 207"/>
        <xdr:cNvSpPr txBox="1"/>
      </xdr:nvSpPr>
      <xdr:spPr>
        <a:xfrm>
          <a:off x="830794" y="1343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59772</xdr:rowOff>
    </xdr:from>
    <xdr:to>
      <xdr:col>6</xdr:col>
      <xdr:colOff>511175</xdr:colOff>
      <xdr:row>99</xdr:row>
      <xdr:rowOff>62776</xdr:rowOff>
    </xdr:to>
    <xdr:cxnSp macro="">
      <xdr:nvCxnSpPr>
        <xdr:cNvPr id="240" name="直線コネクタ 239"/>
        <xdr:cNvCxnSpPr/>
      </xdr:nvCxnSpPr>
      <xdr:spPr>
        <a:xfrm>
          <a:off x="3797300" y="17033322"/>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59772</xdr:rowOff>
    </xdr:from>
    <xdr:to>
      <xdr:col>5</xdr:col>
      <xdr:colOff>358775</xdr:colOff>
      <xdr:row>99</xdr:row>
      <xdr:rowOff>79448</xdr:rowOff>
    </xdr:to>
    <xdr:cxnSp macro="">
      <xdr:nvCxnSpPr>
        <xdr:cNvPr id="243" name="直線コネクタ 242"/>
        <xdr:cNvCxnSpPr/>
      </xdr:nvCxnSpPr>
      <xdr:spPr>
        <a:xfrm flipV="1">
          <a:off x="2908300" y="17033322"/>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37663</xdr:rowOff>
    </xdr:from>
    <xdr:to>
      <xdr:col>4</xdr:col>
      <xdr:colOff>155575</xdr:colOff>
      <xdr:row>99</xdr:row>
      <xdr:rowOff>79448</xdr:rowOff>
    </xdr:to>
    <xdr:cxnSp macro="">
      <xdr:nvCxnSpPr>
        <xdr:cNvPr id="246" name="直線コネクタ 245"/>
        <xdr:cNvCxnSpPr/>
      </xdr:nvCxnSpPr>
      <xdr:spPr>
        <a:xfrm>
          <a:off x="2019300" y="17011213"/>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37663</xdr:rowOff>
    </xdr:from>
    <xdr:to>
      <xdr:col>2</xdr:col>
      <xdr:colOff>638175</xdr:colOff>
      <xdr:row>99</xdr:row>
      <xdr:rowOff>49485</xdr:rowOff>
    </xdr:to>
    <xdr:cxnSp macro="">
      <xdr:nvCxnSpPr>
        <xdr:cNvPr id="249" name="直線コネクタ 248"/>
        <xdr:cNvCxnSpPr/>
      </xdr:nvCxnSpPr>
      <xdr:spPr>
        <a:xfrm flipV="1">
          <a:off x="1130300" y="17011213"/>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11976</xdr:rowOff>
    </xdr:from>
    <xdr:to>
      <xdr:col>6</xdr:col>
      <xdr:colOff>561975</xdr:colOff>
      <xdr:row>99</xdr:row>
      <xdr:rowOff>113576</xdr:rowOff>
    </xdr:to>
    <xdr:sp macro="" textlink="">
      <xdr:nvSpPr>
        <xdr:cNvPr id="259" name="円/楕円 258"/>
        <xdr:cNvSpPr/>
      </xdr:nvSpPr>
      <xdr:spPr>
        <a:xfrm>
          <a:off x="4584700" y="16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98353</xdr:rowOff>
    </xdr:from>
    <xdr:ext cx="534377" cy="259045"/>
    <xdr:sp macro="" textlink="">
      <xdr:nvSpPr>
        <xdr:cNvPr id="260" name="衛生費該当値テキスト"/>
        <xdr:cNvSpPr txBox="1"/>
      </xdr:nvSpPr>
      <xdr:spPr>
        <a:xfrm>
          <a:off x="4686300" y="169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22,211</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8972</xdr:rowOff>
    </xdr:from>
    <xdr:to>
      <xdr:col>5</xdr:col>
      <xdr:colOff>409575</xdr:colOff>
      <xdr:row>99</xdr:row>
      <xdr:rowOff>110572</xdr:rowOff>
    </xdr:to>
    <xdr:sp macro="" textlink="">
      <xdr:nvSpPr>
        <xdr:cNvPr id="261" name="円/楕円 260"/>
        <xdr:cNvSpPr/>
      </xdr:nvSpPr>
      <xdr:spPr>
        <a:xfrm>
          <a:off x="3746500" y="169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101699</xdr:rowOff>
    </xdr:from>
    <xdr:ext cx="534377" cy="259045"/>
    <xdr:sp macro="" textlink="">
      <xdr:nvSpPr>
        <xdr:cNvPr id="262" name="テキスト ボックス 261"/>
        <xdr:cNvSpPr txBox="1"/>
      </xdr:nvSpPr>
      <xdr:spPr>
        <a:xfrm>
          <a:off x="3530111" y="1707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22,395</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28648</xdr:rowOff>
    </xdr:from>
    <xdr:to>
      <xdr:col>4</xdr:col>
      <xdr:colOff>206375</xdr:colOff>
      <xdr:row>99</xdr:row>
      <xdr:rowOff>130248</xdr:rowOff>
    </xdr:to>
    <xdr:sp macro="" textlink="">
      <xdr:nvSpPr>
        <xdr:cNvPr id="263" name="円/楕円 262"/>
        <xdr:cNvSpPr/>
      </xdr:nvSpPr>
      <xdr:spPr>
        <a:xfrm>
          <a:off x="2857500" y="170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121375</xdr:rowOff>
    </xdr:from>
    <xdr:ext cx="534377" cy="259045"/>
    <xdr:sp macro="" textlink="">
      <xdr:nvSpPr>
        <xdr:cNvPr id="264" name="テキスト ボックス 263"/>
        <xdr:cNvSpPr txBox="1"/>
      </xdr:nvSpPr>
      <xdr:spPr>
        <a:xfrm>
          <a:off x="2641111" y="170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158313</xdr:rowOff>
    </xdr:from>
    <xdr:to>
      <xdr:col>3</xdr:col>
      <xdr:colOff>3175</xdr:colOff>
      <xdr:row>99</xdr:row>
      <xdr:rowOff>88463</xdr:rowOff>
    </xdr:to>
    <xdr:sp macro="" textlink="">
      <xdr:nvSpPr>
        <xdr:cNvPr id="265" name="円/楕円 264"/>
        <xdr:cNvSpPr/>
      </xdr:nvSpPr>
      <xdr:spPr>
        <a:xfrm>
          <a:off x="1968500" y="169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79590</xdr:rowOff>
    </xdr:from>
    <xdr:ext cx="534377" cy="259045"/>
    <xdr:sp macro="" textlink="">
      <xdr:nvSpPr>
        <xdr:cNvPr id="266" name="テキスト ボックス 265"/>
        <xdr:cNvSpPr txBox="1"/>
      </xdr:nvSpPr>
      <xdr:spPr>
        <a:xfrm>
          <a:off x="1752111" y="1705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170135</xdr:rowOff>
    </xdr:from>
    <xdr:to>
      <xdr:col>1</xdr:col>
      <xdr:colOff>485775</xdr:colOff>
      <xdr:row>99</xdr:row>
      <xdr:rowOff>100285</xdr:rowOff>
    </xdr:to>
    <xdr:sp macro="" textlink="">
      <xdr:nvSpPr>
        <xdr:cNvPr id="267" name="円/楕円 266"/>
        <xdr:cNvSpPr/>
      </xdr:nvSpPr>
      <xdr:spPr>
        <a:xfrm>
          <a:off x="1079500" y="169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91412</xdr:rowOff>
    </xdr:from>
    <xdr:ext cx="534377" cy="259045"/>
    <xdr:sp macro="" textlink="">
      <xdr:nvSpPr>
        <xdr:cNvPr id="268" name="テキスト ボックス 267"/>
        <xdr:cNvSpPr txBox="1"/>
      </xdr:nvSpPr>
      <xdr:spPr>
        <a:xfrm>
          <a:off x="863111" y="170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89179</xdr:rowOff>
    </xdr:from>
    <xdr:to>
      <xdr:col>15</xdr:col>
      <xdr:colOff>180975</xdr:colOff>
      <xdr:row>37</xdr:row>
      <xdr:rowOff>106325</xdr:rowOff>
    </xdr:to>
    <xdr:cxnSp macro="">
      <xdr:nvCxnSpPr>
        <xdr:cNvPr id="295" name="直線コネクタ 294"/>
        <xdr:cNvCxnSpPr/>
      </xdr:nvCxnSpPr>
      <xdr:spPr>
        <a:xfrm>
          <a:off x="9639300" y="6432829"/>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10541</xdr:rowOff>
    </xdr:from>
    <xdr:to>
      <xdr:col>14</xdr:col>
      <xdr:colOff>28575</xdr:colOff>
      <xdr:row>37</xdr:row>
      <xdr:rowOff>89179</xdr:rowOff>
    </xdr:to>
    <xdr:cxnSp macro="">
      <xdr:nvCxnSpPr>
        <xdr:cNvPr id="298" name="直線コネクタ 297"/>
        <xdr:cNvCxnSpPr/>
      </xdr:nvCxnSpPr>
      <xdr:spPr>
        <a:xfrm>
          <a:off x="8750300" y="6354191"/>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131335</xdr:rowOff>
    </xdr:from>
    <xdr:ext cx="378565" cy="259045"/>
    <xdr:sp macro="" textlink="">
      <xdr:nvSpPr>
        <xdr:cNvPr id="300" name="テキスト ボックス 299"/>
        <xdr:cNvSpPr txBox="1"/>
      </xdr:nvSpPr>
      <xdr:spPr>
        <a:xfrm>
          <a:off x="9450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10541</xdr:rowOff>
    </xdr:from>
    <xdr:to>
      <xdr:col>12</xdr:col>
      <xdr:colOff>511175</xdr:colOff>
      <xdr:row>37</xdr:row>
      <xdr:rowOff>50774</xdr:rowOff>
    </xdr:to>
    <xdr:cxnSp macro="">
      <xdr:nvCxnSpPr>
        <xdr:cNvPr id="301" name="直線コネクタ 300"/>
        <xdr:cNvCxnSpPr/>
      </xdr:nvCxnSpPr>
      <xdr:spPr>
        <a:xfrm flipV="1">
          <a:off x="7861300" y="635419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40259</xdr:rowOff>
    </xdr:from>
    <xdr:to>
      <xdr:col>11</xdr:col>
      <xdr:colOff>307975</xdr:colOff>
      <xdr:row>37</xdr:row>
      <xdr:rowOff>50774</xdr:rowOff>
    </xdr:to>
    <xdr:cxnSp macro="">
      <xdr:nvCxnSpPr>
        <xdr:cNvPr id="304" name="直線コネクタ 303"/>
        <xdr:cNvCxnSpPr/>
      </xdr:nvCxnSpPr>
      <xdr:spPr>
        <a:xfrm>
          <a:off x="6972300" y="6212459"/>
          <a:ext cx="889000" cy="1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55525</xdr:rowOff>
    </xdr:from>
    <xdr:to>
      <xdr:col>15</xdr:col>
      <xdr:colOff>231775</xdr:colOff>
      <xdr:row>37</xdr:row>
      <xdr:rowOff>157125</xdr:rowOff>
    </xdr:to>
    <xdr:sp macro="" textlink="">
      <xdr:nvSpPr>
        <xdr:cNvPr id="314" name="円/楕円 313"/>
        <xdr:cNvSpPr/>
      </xdr:nvSpPr>
      <xdr:spPr>
        <a:xfrm>
          <a:off x="104267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33952</xdr:rowOff>
    </xdr:from>
    <xdr:ext cx="378565" cy="259045"/>
    <xdr:sp macro="" textlink="">
      <xdr:nvSpPr>
        <xdr:cNvPr id="315" name="労働費該当値テキスト"/>
        <xdr:cNvSpPr txBox="1"/>
      </xdr:nvSpPr>
      <xdr:spPr>
        <a:xfrm>
          <a:off x="10528300" y="63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38379</xdr:rowOff>
    </xdr:from>
    <xdr:to>
      <xdr:col>14</xdr:col>
      <xdr:colOff>79375</xdr:colOff>
      <xdr:row>37</xdr:row>
      <xdr:rowOff>139979</xdr:rowOff>
    </xdr:to>
    <xdr:sp macro="" textlink="">
      <xdr:nvSpPr>
        <xdr:cNvPr id="316" name="円/楕円 315"/>
        <xdr:cNvSpPr/>
      </xdr:nvSpPr>
      <xdr:spPr>
        <a:xfrm>
          <a:off x="9588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156506</xdr:rowOff>
    </xdr:from>
    <xdr:ext cx="378565" cy="259045"/>
    <xdr:sp macro="" textlink="">
      <xdr:nvSpPr>
        <xdr:cNvPr id="317" name="テキスト ボックス 316"/>
        <xdr:cNvSpPr txBox="1"/>
      </xdr:nvSpPr>
      <xdr:spPr>
        <a:xfrm>
          <a:off x="9450017" y="615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131191</xdr:rowOff>
    </xdr:from>
    <xdr:to>
      <xdr:col>12</xdr:col>
      <xdr:colOff>561975</xdr:colOff>
      <xdr:row>37</xdr:row>
      <xdr:rowOff>61341</xdr:rowOff>
    </xdr:to>
    <xdr:sp macro="" textlink="">
      <xdr:nvSpPr>
        <xdr:cNvPr id="318" name="円/楕円 317"/>
        <xdr:cNvSpPr/>
      </xdr:nvSpPr>
      <xdr:spPr>
        <a:xfrm>
          <a:off x="869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77868</xdr:rowOff>
    </xdr:from>
    <xdr:ext cx="469744" cy="259045"/>
    <xdr:sp macro="" textlink="">
      <xdr:nvSpPr>
        <xdr:cNvPr id="319" name="テキスト ボックス 318"/>
        <xdr:cNvSpPr txBox="1"/>
      </xdr:nvSpPr>
      <xdr:spPr>
        <a:xfrm>
          <a:off x="8515427" y="607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171424</xdr:rowOff>
    </xdr:from>
    <xdr:to>
      <xdr:col>11</xdr:col>
      <xdr:colOff>358775</xdr:colOff>
      <xdr:row>37</xdr:row>
      <xdr:rowOff>101574</xdr:rowOff>
    </xdr:to>
    <xdr:sp macro="" textlink="">
      <xdr:nvSpPr>
        <xdr:cNvPr id="320" name="円/楕円 319"/>
        <xdr:cNvSpPr/>
      </xdr:nvSpPr>
      <xdr:spPr>
        <a:xfrm>
          <a:off x="7810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92701</xdr:rowOff>
    </xdr:from>
    <xdr:ext cx="469744" cy="259045"/>
    <xdr:sp macro="" textlink="">
      <xdr:nvSpPr>
        <xdr:cNvPr id="321" name="テキスト ボックス 320"/>
        <xdr:cNvSpPr txBox="1"/>
      </xdr:nvSpPr>
      <xdr:spPr>
        <a:xfrm>
          <a:off x="7626427" y="64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160909</xdr:rowOff>
    </xdr:from>
    <xdr:to>
      <xdr:col>10</xdr:col>
      <xdr:colOff>155575</xdr:colOff>
      <xdr:row>36</xdr:row>
      <xdr:rowOff>91059</xdr:rowOff>
    </xdr:to>
    <xdr:sp macro="" textlink="">
      <xdr:nvSpPr>
        <xdr:cNvPr id="322" name="円/楕円 321"/>
        <xdr:cNvSpPr/>
      </xdr:nvSpPr>
      <xdr:spPr>
        <a:xfrm>
          <a:off x="6921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82186</xdr:rowOff>
    </xdr:from>
    <xdr:ext cx="469744" cy="259045"/>
    <xdr:sp macro="" textlink="">
      <xdr:nvSpPr>
        <xdr:cNvPr id="323" name="テキスト ボックス 322"/>
        <xdr:cNvSpPr txBox="1"/>
      </xdr:nvSpPr>
      <xdr:spPr>
        <a:xfrm>
          <a:off x="6737427"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170173</xdr:rowOff>
    </xdr:from>
    <xdr:to>
      <xdr:col>15</xdr:col>
      <xdr:colOff>180975</xdr:colOff>
      <xdr:row>58</xdr:row>
      <xdr:rowOff>1191</xdr:rowOff>
    </xdr:to>
    <xdr:cxnSp macro="">
      <xdr:nvCxnSpPr>
        <xdr:cNvPr id="350" name="直線コネクタ 349"/>
        <xdr:cNvCxnSpPr/>
      </xdr:nvCxnSpPr>
      <xdr:spPr>
        <a:xfrm flipV="1">
          <a:off x="9639300" y="9942823"/>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1191</xdr:rowOff>
    </xdr:from>
    <xdr:to>
      <xdr:col>14</xdr:col>
      <xdr:colOff>28575</xdr:colOff>
      <xdr:row>58</xdr:row>
      <xdr:rowOff>14427</xdr:rowOff>
    </xdr:to>
    <xdr:cxnSp macro="">
      <xdr:nvCxnSpPr>
        <xdr:cNvPr id="353" name="直線コネクタ 352"/>
        <xdr:cNvCxnSpPr/>
      </xdr:nvCxnSpPr>
      <xdr:spPr>
        <a:xfrm flipV="1">
          <a:off x="8750300" y="994529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164709</xdr:rowOff>
    </xdr:from>
    <xdr:to>
      <xdr:col>12</xdr:col>
      <xdr:colOff>511175</xdr:colOff>
      <xdr:row>58</xdr:row>
      <xdr:rowOff>14427</xdr:rowOff>
    </xdr:to>
    <xdr:cxnSp macro="">
      <xdr:nvCxnSpPr>
        <xdr:cNvPr id="356" name="直線コネクタ 355"/>
        <xdr:cNvCxnSpPr/>
      </xdr:nvCxnSpPr>
      <xdr:spPr>
        <a:xfrm>
          <a:off x="7861300" y="9937359"/>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160525</xdr:rowOff>
    </xdr:from>
    <xdr:to>
      <xdr:col>11</xdr:col>
      <xdr:colOff>307975</xdr:colOff>
      <xdr:row>57</xdr:row>
      <xdr:rowOff>164709</xdr:rowOff>
    </xdr:to>
    <xdr:cxnSp macro="">
      <xdr:nvCxnSpPr>
        <xdr:cNvPr id="359" name="直線コネクタ 358"/>
        <xdr:cNvCxnSpPr/>
      </xdr:nvCxnSpPr>
      <xdr:spPr>
        <a:xfrm>
          <a:off x="6972300" y="9933175"/>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119373</xdr:rowOff>
    </xdr:from>
    <xdr:to>
      <xdr:col>15</xdr:col>
      <xdr:colOff>231775</xdr:colOff>
      <xdr:row>58</xdr:row>
      <xdr:rowOff>49523</xdr:rowOff>
    </xdr:to>
    <xdr:sp macro="" textlink="">
      <xdr:nvSpPr>
        <xdr:cNvPr id="369" name="円/楕円 368"/>
        <xdr:cNvSpPr/>
      </xdr:nvSpPr>
      <xdr:spPr>
        <a:xfrm>
          <a:off x="104267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34300</xdr:rowOff>
    </xdr:from>
    <xdr:ext cx="469744" cy="259045"/>
    <xdr:sp macro="" textlink="">
      <xdr:nvSpPr>
        <xdr:cNvPr id="370" name="農林水産業費該当値テキスト"/>
        <xdr:cNvSpPr txBox="1"/>
      </xdr:nvSpPr>
      <xdr:spPr>
        <a:xfrm>
          <a:off x="10528300" y="98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121841</xdr:rowOff>
    </xdr:from>
    <xdr:to>
      <xdr:col>14</xdr:col>
      <xdr:colOff>79375</xdr:colOff>
      <xdr:row>58</xdr:row>
      <xdr:rowOff>51991</xdr:rowOff>
    </xdr:to>
    <xdr:sp macro="" textlink="">
      <xdr:nvSpPr>
        <xdr:cNvPr id="371" name="円/楕円 370"/>
        <xdr:cNvSpPr/>
      </xdr:nvSpPr>
      <xdr:spPr>
        <a:xfrm>
          <a:off x="9588500" y="98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43118</xdr:rowOff>
    </xdr:from>
    <xdr:ext cx="469744" cy="259045"/>
    <xdr:sp macro="" textlink="">
      <xdr:nvSpPr>
        <xdr:cNvPr id="372" name="テキスト ボックス 371"/>
        <xdr:cNvSpPr txBox="1"/>
      </xdr:nvSpPr>
      <xdr:spPr>
        <a:xfrm>
          <a:off x="9404427" y="998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135077</xdr:rowOff>
    </xdr:from>
    <xdr:to>
      <xdr:col>12</xdr:col>
      <xdr:colOff>561975</xdr:colOff>
      <xdr:row>58</xdr:row>
      <xdr:rowOff>65227</xdr:rowOff>
    </xdr:to>
    <xdr:sp macro="" textlink="">
      <xdr:nvSpPr>
        <xdr:cNvPr id="373" name="円/楕円 372"/>
        <xdr:cNvSpPr/>
      </xdr:nvSpPr>
      <xdr:spPr>
        <a:xfrm>
          <a:off x="8699500" y="99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56354</xdr:rowOff>
    </xdr:from>
    <xdr:ext cx="469744" cy="259045"/>
    <xdr:sp macro="" textlink="">
      <xdr:nvSpPr>
        <xdr:cNvPr id="374" name="テキスト ボックス 373"/>
        <xdr:cNvSpPr txBox="1"/>
      </xdr:nvSpPr>
      <xdr:spPr>
        <a:xfrm>
          <a:off x="8515427" y="100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113909</xdr:rowOff>
    </xdr:from>
    <xdr:to>
      <xdr:col>11</xdr:col>
      <xdr:colOff>358775</xdr:colOff>
      <xdr:row>58</xdr:row>
      <xdr:rowOff>44059</xdr:rowOff>
    </xdr:to>
    <xdr:sp macro="" textlink="">
      <xdr:nvSpPr>
        <xdr:cNvPr id="375" name="円/楕円 374"/>
        <xdr:cNvSpPr/>
      </xdr:nvSpPr>
      <xdr:spPr>
        <a:xfrm>
          <a:off x="7810500" y="98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35186</xdr:rowOff>
    </xdr:from>
    <xdr:ext cx="469744" cy="259045"/>
    <xdr:sp macro="" textlink="">
      <xdr:nvSpPr>
        <xdr:cNvPr id="376" name="テキスト ボックス 375"/>
        <xdr:cNvSpPr txBox="1"/>
      </xdr:nvSpPr>
      <xdr:spPr>
        <a:xfrm>
          <a:off x="7626427" y="997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109725</xdr:rowOff>
    </xdr:from>
    <xdr:to>
      <xdr:col>10</xdr:col>
      <xdr:colOff>155575</xdr:colOff>
      <xdr:row>58</xdr:row>
      <xdr:rowOff>39875</xdr:rowOff>
    </xdr:to>
    <xdr:sp macro="" textlink="">
      <xdr:nvSpPr>
        <xdr:cNvPr id="377" name="円/楕円 376"/>
        <xdr:cNvSpPr/>
      </xdr:nvSpPr>
      <xdr:spPr>
        <a:xfrm>
          <a:off x="6921500" y="9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31002</xdr:rowOff>
    </xdr:from>
    <xdr:ext cx="469744" cy="259045"/>
    <xdr:sp macro="" textlink="">
      <xdr:nvSpPr>
        <xdr:cNvPr id="378" name="テキスト ボックス 377"/>
        <xdr:cNvSpPr txBox="1"/>
      </xdr:nvSpPr>
      <xdr:spPr>
        <a:xfrm>
          <a:off x="6737427" y="997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42969</xdr:rowOff>
    </xdr:from>
    <xdr:to>
      <xdr:col>15</xdr:col>
      <xdr:colOff>180975</xdr:colOff>
      <xdr:row>79</xdr:row>
      <xdr:rowOff>15472</xdr:rowOff>
    </xdr:to>
    <xdr:cxnSp macro="">
      <xdr:nvCxnSpPr>
        <xdr:cNvPr id="409" name="直線コネクタ 408"/>
        <xdr:cNvCxnSpPr/>
      </xdr:nvCxnSpPr>
      <xdr:spPr>
        <a:xfrm flipV="1">
          <a:off x="9639300" y="13416069"/>
          <a:ext cx="838200" cy="14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169157</xdr:rowOff>
    </xdr:from>
    <xdr:to>
      <xdr:col>14</xdr:col>
      <xdr:colOff>28575</xdr:colOff>
      <xdr:row>79</xdr:row>
      <xdr:rowOff>15472</xdr:rowOff>
    </xdr:to>
    <xdr:cxnSp macro="">
      <xdr:nvCxnSpPr>
        <xdr:cNvPr id="412" name="直線コネクタ 411"/>
        <xdr:cNvCxnSpPr/>
      </xdr:nvCxnSpPr>
      <xdr:spPr>
        <a:xfrm>
          <a:off x="8750300" y="1354225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169157</xdr:rowOff>
    </xdr:from>
    <xdr:to>
      <xdr:col>12</xdr:col>
      <xdr:colOff>511175</xdr:colOff>
      <xdr:row>78</xdr:row>
      <xdr:rowOff>170039</xdr:rowOff>
    </xdr:to>
    <xdr:cxnSp macro="">
      <xdr:nvCxnSpPr>
        <xdr:cNvPr id="415" name="直線コネクタ 414"/>
        <xdr:cNvCxnSpPr/>
      </xdr:nvCxnSpPr>
      <xdr:spPr>
        <a:xfrm flipV="1">
          <a:off x="7861300" y="1354225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170039</xdr:rowOff>
    </xdr:from>
    <xdr:to>
      <xdr:col>11</xdr:col>
      <xdr:colOff>307975</xdr:colOff>
      <xdr:row>79</xdr:row>
      <xdr:rowOff>43100</xdr:rowOff>
    </xdr:to>
    <xdr:cxnSp macro="">
      <xdr:nvCxnSpPr>
        <xdr:cNvPr id="418" name="直線コネクタ 417"/>
        <xdr:cNvCxnSpPr/>
      </xdr:nvCxnSpPr>
      <xdr:spPr>
        <a:xfrm flipV="1">
          <a:off x="6972300" y="13543139"/>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163619</xdr:rowOff>
    </xdr:from>
    <xdr:to>
      <xdr:col>15</xdr:col>
      <xdr:colOff>231775</xdr:colOff>
      <xdr:row>78</xdr:row>
      <xdr:rowOff>93769</xdr:rowOff>
    </xdr:to>
    <xdr:sp macro="" textlink="">
      <xdr:nvSpPr>
        <xdr:cNvPr id="428" name="円/楕円 427"/>
        <xdr:cNvSpPr/>
      </xdr:nvSpPr>
      <xdr:spPr>
        <a:xfrm>
          <a:off x="10426700" y="133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142046</xdr:rowOff>
    </xdr:from>
    <xdr:ext cx="469744" cy="259045"/>
    <xdr:sp macro="" textlink="">
      <xdr:nvSpPr>
        <xdr:cNvPr id="429" name="商工費該当値テキスト"/>
        <xdr:cNvSpPr txBox="1"/>
      </xdr:nvSpPr>
      <xdr:spPr>
        <a:xfrm>
          <a:off x="10528300" y="133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136122</xdr:rowOff>
    </xdr:from>
    <xdr:to>
      <xdr:col>14</xdr:col>
      <xdr:colOff>79375</xdr:colOff>
      <xdr:row>79</xdr:row>
      <xdr:rowOff>66272</xdr:rowOff>
    </xdr:to>
    <xdr:sp macro="" textlink="">
      <xdr:nvSpPr>
        <xdr:cNvPr id="430" name="円/楕円 429"/>
        <xdr:cNvSpPr/>
      </xdr:nvSpPr>
      <xdr:spPr>
        <a:xfrm>
          <a:off x="9588500" y="135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57399</xdr:rowOff>
    </xdr:from>
    <xdr:ext cx="469744" cy="259045"/>
    <xdr:sp macro="" textlink="">
      <xdr:nvSpPr>
        <xdr:cNvPr id="431" name="テキスト ボックス 430"/>
        <xdr:cNvSpPr txBox="1"/>
      </xdr:nvSpPr>
      <xdr:spPr>
        <a:xfrm>
          <a:off x="9404427" y="1360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118357</xdr:rowOff>
    </xdr:from>
    <xdr:to>
      <xdr:col>12</xdr:col>
      <xdr:colOff>561975</xdr:colOff>
      <xdr:row>79</xdr:row>
      <xdr:rowOff>48507</xdr:rowOff>
    </xdr:to>
    <xdr:sp macro="" textlink="">
      <xdr:nvSpPr>
        <xdr:cNvPr id="432" name="円/楕円 431"/>
        <xdr:cNvSpPr/>
      </xdr:nvSpPr>
      <xdr:spPr>
        <a:xfrm>
          <a:off x="86995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39634</xdr:rowOff>
    </xdr:from>
    <xdr:ext cx="469744" cy="259045"/>
    <xdr:sp macro="" textlink="">
      <xdr:nvSpPr>
        <xdr:cNvPr id="433" name="テキスト ボックス 432"/>
        <xdr:cNvSpPr txBox="1"/>
      </xdr:nvSpPr>
      <xdr:spPr>
        <a:xfrm>
          <a:off x="8515427" y="135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119239</xdr:rowOff>
    </xdr:from>
    <xdr:to>
      <xdr:col>11</xdr:col>
      <xdr:colOff>358775</xdr:colOff>
      <xdr:row>79</xdr:row>
      <xdr:rowOff>49389</xdr:rowOff>
    </xdr:to>
    <xdr:sp macro="" textlink="">
      <xdr:nvSpPr>
        <xdr:cNvPr id="434" name="円/楕円 433"/>
        <xdr:cNvSpPr/>
      </xdr:nvSpPr>
      <xdr:spPr>
        <a:xfrm>
          <a:off x="7810500" y="134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40516</xdr:rowOff>
    </xdr:from>
    <xdr:ext cx="469744" cy="259045"/>
    <xdr:sp macro="" textlink="">
      <xdr:nvSpPr>
        <xdr:cNvPr id="435" name="テキスト ボックス 434"/>
        <xdr:cNvSpPr txBox="1"/>
      </xdr:nvSpPr>
      <xdr:spPr>
        <a:xfrm>
          <a:off x="7626427" y="1358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163750</xdr:rowOff>
    </xdr:from>
    <xdr:to>
      <xdr:col>10</xdr:col>
      <xdr:colOff>155575</xdr:colOff>
      <xdr:row>79</xdr:row>
      <xdr:rowOff>93900</xdr:rowOff>
    </xdr:to>
    <xdr:sp macro="" textlink="">
      <xdr:nvSpPr>
        <xdr:cNvPr id="436" name="円/楕円 435"/>
        <xdr:cNvSpPr/>
      </xdr:nvSpPr>
      <xdr:spPr>
        <a:xfrm>
          <a:off x="6921500" y="135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85027</xdr:rowOff>
    </xdr:from>
    <xdr:ext cx="469744" cy="259045"/>
    <xdr:sp macro="" textlink="">
      <xdr:nvSpPr>
        <xdr:cNvPr id="437" name="テキスト ボックス 436"/>
        <xdr:cNvSpPr txBox="1"/>
      </xdr:nvSpPr>
      <xdr:spPr>
        <a:xfrm>
          <a:off x="6737427" y="1362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146261</xdr:rowOff>
    </xdr:from>
    <xdr:to>
      <xdr:col>15</xdr:col>
      <xdr:colOff>180975</xdr:colOff>
      <xdr:row>98</xdr:row>
      <xdr:rowOff>4476</xdr:rowOff>
    </xdr:to>
    <xdr:cxnSp macro="">
      <xdr:nvCxnSpPr>
        <xdr:cNvPr id="466" name="直線コネクタ 465"/>
        <xdr:cNvCxnSpPr/>
      </xdr:nvCxnSpPr>
      <xdr:spPr>
        <a:xfrm>
          <a:off x="9639300" y="16776911"/>
          <a:ext cx="8382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146261</xdr:rowOff>
    </xdr:from>
    <xdr:to>
      <xdr:col>14</xdr:col>
      <xdr:colOff>28575</xdr:colOff>
      <xdr:row>98</xdr:row>
      <xdr:rowOff>12454</xdr:rowOff>
    </xdr:to>
    <xdr:cxnSp macro="">
      <xdr:nvCxnSpPr>
        <xdr:cNvPr id="469" name="直線コネクタ 468"/>
        <xdr:cNvCxnSpPr/>
      </xdr:nvCxnSpPr>
      <xdr:spPr>
        <a:xfrm flipV="1">
          <a:off x="8750300" y="16776911"/>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12454</xdr:rowOff>
    </xdr:from>
    <xdr:to>
      <xdr:col>12</xdr:col>
      <xdr:colOff>511175</xdr:colOff>
      <xdr:row>98</xdr:row>
      <xdr:rowOff>37973</xdr:rowOff>
    </xdr:to>
    <xdr:cxnSp macro="">
      <xdr:nvCxnSpPr>
        <xdr:cNvPr id="472" name="直線コネクタ 471"/>
        <xdr:cNvCxnSpPr/>
      </xdr:nvCxnSpPr>
      <xdr:spPr>
        <a:xfrm flipV="1">
          <a:off x="7861300" y="16814554"/>
          <a:ext cx="889000" cy="2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18923</xdr:rowOff>
    </xdr:from>
    <xdr:to>
      <xdr:col>11</xdr:col>
      <xdr:colOff>307975</xdr:colOff>
      <xdr:row>98</xdr:row>
      <xdr:rowOff>37973</xdr:rowOff>
    </xdr:to>
    <xdr:cxnSp macro="">
      <xdr:nvCxnSpPr>
        <xdr:cNvPr id="475" name="直線コネクタ 474"/>
        <xdr:cNvCxnSpPr/>
      </xdr:nvCxnSpPr>
      <xdr:spPr>
        <a:xfrm>
          <a:off x="6972300" y="1682102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125126</xdr:rowOff>
    </xdr:from>
    <xdr:to>
      <xdr:col>15</xdr:col>
      <xdr:colOff>231775</xdr:colOff>
      <xdr:row>98</xdr:row>
      <xdr:rowOff>55276</xdr:rowOff>
    </xdr:to>
    <xdr:sp macro="" textlink="">
      <xdr:nvSpPr>
        <xdr:cNvPr id="485" name="円/楕円 484"/>
        <xdr:cNvSpPr/>
      </xdr:nvSpPr>
      <xdr:spPr>
        <a:xfrm>
          <a:off x="10426700" y="167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40053</xdr:rowOff>
    </xdr:from>
    <xdr:ext cx="534377" cy="259045"/>
    <xdr:sp macro="" textlink="">
      <xdr:nvSpPr>
        <xdr:cNvPr id="486" name="土木費該当値テキスト"/>
        <xdr:cNvSpPr txBox="1"/>
      </xdr:nvSpPr>
      <xdr:spPr>
        <a:xfrm>
          <a:off x="10528300" y="1667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95461</xdr:rowOff>
    </xdr:from>
    <xdr:to>
      <xdr:col>14</xdr:col>
      <xdr:colOff>79375</xdr:colOff>
      <xdr:row>98</xdr:row>
      <xdr:rowOff>25611</xdr:rowOff>
    </xdr:to>
    <xdr:sp macro="" textlink="">
      <xdr:nvSpPr>
        <xdr:cNvPr id="487" name="円/楕円 486"/>
        <xdr:cNvSpPr/>
      </xdr:nvSpPr>
      <xdr:spPr>
        <a:xfrm>
          <a:off x="9588500" y="167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16738</xdr:rowOff>
    </xdr:from>
    <xdr:ext cx="534377" cy="259045"/>
    <xdr:sp macro="" textlink="">
      <xdr:nvSpPr>
        <xdr:cNvPr id="488" name="テキスト ボックス 487"/>
        <xdr:cNvSpPr txBox="1"/>
      </xdr:nvSpPr>
      <xdr:spPr>
        <a:xfrm>
          <a:off x="9372111" y="168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133104</xdr:rowOff>
    </xdr:from>
    <xdr:to>
      <xdr:col>12</xdr:col>
      <xdr:colOff>561975</xdr:colOff>
      <xdr:row>98</xdr:row>
      <xdr:rowOff>63254</xdr:rowOff>
    </xdr:to>
    <xdr:sp macro="" textlink="">
      <xdr:nvSpPr>
        <xdr:cNvPr id="489" name="円/楕円 488"/>
        <xdr:cNvSpPr/>
      </xdr:nvSpPr>
      <xdr:spPr>
        <a:xfrm>
          <a:off x="8699500" y="167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54381</xdr:rowOff>
    </xdr:from>
    <xdr:ext cx="534377" cy="259045"/>
    <xdr:sp macro="" textlink="">
      <xdr:nvSpPr>
        <xdr:cNvPr id="490" name="テキスト ボックス 489"/>
        <xdr:cNvSpPr txBox="1"/>
      </xdr:nvSpPr>
      <xdr:spPr>
        <a:xfrm>
          <a:off x="8483111" y="168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158623</xdr:rowOff>
    </xdr:from>
    <xdr:to>
      <xdr:col>11</xdr:col>
      <xdr:colOff>358775</xdr:colOff>
      <xdr:row>98</xdr:row>
      <xdr:rowOff>88773</xdr:rowOff>
    </xdr:to>
    <xdr:sp macro="" textlink="">
      <xdr:nvSpPr>
        <xdr:cNvPr id="491" name="円/楕円 490"/>
        <xdr:cNvSpPr/>
      </xdr:nvSpPr>
      <xdr:spPr>
        <a:xfrm>
          <a:off x="7810500" y="167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79900</xdr:rowOff>
    </xdr:from>
    <xdr:ext cx="534377" cy="259045"/>
    <xdr:sp macro="" textlink="">
      <xdr:nvSpPr>
        <xdr:cNvPr id="492" name="テキスト ボックス 491"/>
        <xdr:cNvSpPr txBox="1"/>
      </xdr:nvSpPr>
      <xdr:spPr>
        <a:xfrm>
          <a:off x="7594111" y="168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139573</xdr:rowOff>
    </xdr:from>
    <xdr:to>
      <xdr:col>10</xdr:col>
      <xdr:colOff>155575</xdr:colOff>
      <xdr:row>98</xdr:row>
      <xdr:rowOff>69723</xdr:rowOff>
    </xdr:to>
    <xdr:sp macro="" textlink="">
      <xdr:nvSpPr>
        <xdr:cNvPr id="493" name="円/楕円 492"/>
        <xdr:cNvSpPr/>
      </xdr:nvSpPr>
      <xdr:spPr>
        <a:xfrm>
          <a:off x="6921500" y="167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60850</xdr:rowOff>
    </xdr:from>
    <xdr:ext cx="534377" cy="259045"/>
    <xdr:sp macro="" textlink="">
      <xdr:nvSpPr>
        <xdr:cNvPr id="494" name="テキスト ボックス 493"/>
        <xdr:cNvSpPr txBox="1"/>
      </xdr:nvSpPr>
      <xdr:spPr>
        <a:xfrm>
          <a:off x="6705111" y="168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129222</xdr:rowOff>
    </xdr:from>
    <xdr:to>
      <xdr:col>23</xdr:col>
      <xdr:colOff>517525</xdr:colOff>
      <xdr:row>38</xdr:row>
      <xdr:rowOff>149796</xdr:rowOff>
    </xdr:to>
    <xdr:cxnSp macro="">
      <xdr:nvCxnSpPr>
        <xdr:cNvPr id="524" name="直線コネクタ 523"/>
        <xdr:cNvCxnSpPr/>
      </xdr:nvCxnSpPr>
      <xdr:spPr>
        <a:xfrm>
          <a:off x="15481300" y="66443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119774</xdr:rowOff>
    </xdr:from>
    <xdr:to>
      <xdr:col>22</xdr:col>
      <xdr:colOff>365125</xdr:colOff>
      <xdr:row>38</xdr:row>
      <xdr:rowOff>129222</xdr:rowOff>
    </xdr:to>
    <xdr:cxnSp macro="">
      <xdr:nvCxnSpPr>
        <xdr:cNvPr id="527" name="直線コネクタ 526"/>
        <xdr:cNvCxnSpPr/>
      </xdr:nvCxnSpPr>
      <xdr:spPr>
        <a:xfrm>
          <a:off x="14592300" y="6634874"/>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97486</xdr:rowOff>
    </xdr:from>
    <xdr:to>
      <xdr:col>21</xdr:col>
      <xdr:colOff>161925</xdr:colOff>
      <xdr:row>38</xdr:row>
      <xdr:rowOff>119774</xdr:rowOff>
    </xdr:to>
    <xdr:cxnSp macro="">
      <xdr:nvCxnSpPr>
        <xdr:cNvPr id="530" name="直線コネクタ 529"/>
        <xdr:cNvCxnSpPr/>
      </xdr:nvCxnSpPr>
      <xdr:spPr>
        <a:xfrm>
          <a:off x="13703300" y="661258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97486</xdr:rowOff>
    </xdr:from>
    <xdr:to>
      <xdr:col>19</xdr:col>
      <xdr:colOff>644525</xdr:colOff>
      <xdr:row>38</xdr:row>
      <xdr:rowOff>111087</xdr:rowOff>
    </xdr:to>
    <xdr:cxnSp macro="">
      <xdr:nvCxnSpPr>
        <xdr:cNvPr id="533" name="直線コネクタ 532"/>
        <xdr:cNvCxnSpPr/>
      </xdr:nvCxnSpPr>
      <xdr:spPr>
        <a:xfrm flipV="1">
          <a:off x="12814300" y="661258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98996</xdr:rowOff>
    </xdr:from>
    <xdr:to>
      <xdr:col>23</xdr:col>
      <xdr:colOff>568325</xdr:colOff>
      <xdr:row>39</xdr:row>
      <xdr:rowOff>29146</xdr:rowOff>
    </xdr:to>
    <xdr:sp macro="" textlink="">
      <xdr:nvSpPr>
        <xdr:cNvPr id="543" name="円/楕円 542"/>
        <xdr:cNvSpPr/>
      </xdr:nvSpPr>
      <xdr:spPr>
        <a:xfrm>
          <a:off x="162687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13923</xdr:rowOff>
    </xdr:from>
    <xdr:ext cx="534377" cy="259045"/>
    <xdr:sp macro="" textlink="">
      <xdr:nvSpPr>
        <xdr:cNvPr id="544" name="消防費該当値テキスト"/>
        <xdr:cNvSpPr txBox="1"/>
      </xdr:nvSpPr>
      <xdr:spPr>
        <a:xfrm>
          <a:off x="16370300" y="65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78422</xdr:rowOff>
    </xdr:from>
    <xdr:to>
      <xdr:col>22</xdr:col>
      <xdr:colOff>415925</xdr:colOff>
      <xdr:row>39</xdr:row>
      <xdr:rowOff>8572</xdr:rowOff>
    </xdr:to>
    <xdr:sp macro="" textlink="">
      <xdr:nvSpPr>
        <xdr:cNvPr id="545" name="円/楕円 544"/>
        <xdr:cNvSpPr/>
      </xdr:nvSpPr>
      <xdr:spPr>
        <a:xfrm>
          <a:off x="15430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171149</xdr:rowOff>
    </xdr:from>
    <xdr:ext cx="534377" cy="259045"/>
    <xdr:sp macro="" textlink="">
      <xdr:nvSpPr>
        <xdr:cNvPr id="546" name="テキスト ボックス 545"/>
        <xdr:cNvSpPr txBox="1"/>
      </xdr:nvSpPr>
      <xdr:spPr>
        <a:xfrm>
          <a:off x="15214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68974</xdr:rowOff>
    </xdr:from>
    <xdr:to>
      <xdr:col>21</xdr:col>
      <xdr:colOff>212725</xdr:colOff>
      <xdr:row>38</xdr:row>
      <xdr:rowOff>170574</xdr:rowOff>
    </xdr:to>
    <xdr:sp macro="" textlink="">
      <xdr:nvSpPr>
        <xdr:cNvPr id="547" name="円/楕円 546"/>
        <xdr:cNvSpPr/>
      </xdr:nvSpPr>
      <xdr:spPr>
        <a:xfrm>
          <a:off x="14541500" y="65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161701</xdr:rowOff>
    </xdr:from>
    <xdr:ext cx="534377" cy="259045"/>
    <xdr:sp macro="" textlink="">
      <xdr:nvSpPr>
        <xdr:cNvPr id="548" name="テキスト ボックス 547"/>
        <xdr:cNvSpPr txBox="1"/>
      </xdr:nvSpPr>
      <xdr:spPr>
        <a:xfrm>
          <a:off x="14325111" y="66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46686</xdr:rowOff>
    </xdr:from>
    <xdr:to>
      <xdr:col>20</xdr:col>
      <xdr:colOff>9525</xdr:colOff>
      <xdr:row>38</xdr:row>
      <xdr:rowOff>148286</xdr:rowOff>
    </xdr:to>
    <xdr:sp macro="" textlink="">
      <xdr:nvSpPr>
        <xdr:cNvPr id="549" name="円/楕円 548"/>
        <xdr:cNvSpPr/>
      </xdr:nvSpPr>
      <xdr:spPr>
        <a:xfrm>
          <a:off x="136525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139413</xdr:rowOff>
    </xdr:from>
    <xdr:ext cx="534377" cy="259045"/>
    <xdr:sp macro="" textlink="">
      <xdr:nvSpPr>
        <xdr:cNvPr id="550" name="テキスト ボックス 549"/>
        <xdr:cNvSpPr txBox="1"/>
      </xdr:nvSpPr>
      <xdr:spPr>
        <a:xfrm>
          <a:off x="13436111" y="66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60287</xdr:rowOff>
    </xdr:from>
    <xdr:to>
      <xdr:col>18</xdr:col>
      <xdr:colOff>492125</xdr:colOff>
      <xdr:row>38</xdr:row>
      <xdr:rowOff>161887</xdr:rowOff>
    </xdr:to>
    <xdr:sp macro="" textlink="">
      <xdr:nvSpPr>
        <xdr:cNvPr id="551" name="円/楕円 550"/>
        <xdr:cNvSpPr/>
      </xdr:nvSpPr>
      <xdr:spPr>
        <a:xfrm>
          <a:off x="12763500" y="65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153014</xdr:rowOff>
    </xdr:from>
    <xdr:ext cx="534377" cy="259045"/>
    <xdr:sp macro="" textlink="">
      <xdr:nvSpPr>
        <xdr:cNvPr id="552" name="テキスト ボックス 551"/>
        <xdr:cNvSpPr txBox="1"/>
      </xdr:nvSpPr>
      <xdr:spPr>
        <a:xfrm>
          <a:off x="12547111" y="66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75184</xdr:rowOff>
    </xdr:from>
    <xdr:to>
      <xdr:col>23</xdr:col>
      <xdr:colOff>517525</xdr:colOff>
      <xdr:row>58</xdr:row>
      <xdr:rowOff>116777</xdr:rowOff>
    </xdr:to>
    <xdr:cxnSp macro="">
      <xdr:nvCxnSpPr>
        <xdr:cNvPr id="582" name="直線コネクタ 581"/>
        <xdr:cNvCxnSpPr/>
      </xdr:nvCxnSpPr>
      <xdr:spPr>
        <a:xfrm>
          <a:off x="15481300" y="9847834"/>
          <a:ext cx="838200" cy="2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75184</xdr:rowOff>
    </xdr:from>
    <xdr:to>
      <xdr:col>22</xdr:col>
      <xdr:colOff>365125</xdr:colOff>
      <xdr:row>58</xdr:row>
      <xdr:rowOff>151587</xdr:rowOff>
    </xdr:to>
    <xdr:cxnSp macro="">
      <xdr:nvCxnSpPr>
        <xdr:cNvPr id="585" name="直線コネクタ 584"/>
        <xdr:cNvCxnSpPr/>
      </xdr:nvCxnSpPr>
      <xdr:spPr>
        <a:xfrm flipV="1">
          <a:off x="14592300" y="9847834"/>
          <a:ext cx="889000" cy="2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151587</xdr:rowOff>
    </xdr:from>
    <xdr:to>
      <xdr:col>21</xdr:col>
      <xdr:colOff>161925</xdr:colOff>
      <xdr:row>58</xdr:row>
      <xdr:rowOff>160769</xdr:rowOff>
    </xdr:to>
    <xdr:cxnSp macro="">
      <xdr:nvCxnSpPr>
        <xdr:cNvPr id="588" name="直線コネクタ 587"/>
        <xdr:cNvCxnSpPr/>
      </xdr:nvCxnSpPr>
      <xdr:spPr>
        <a:xfrm flipV="1">
          <a:off x="13703300" y="10095687"/>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160769</xdr:rowOff>
    </xdr:from>
    <xdr:to>
      <xdr:col>19</xdr:col>
      <xdr:colOff>644525</xdr:colOff>
      <xdr:row>59</xdr:row>
      <xdr:rowOff>5194</xdr:rowOff>
    </xdr:to>
    <xdr:cxnSp macro="">
      <xdr:nvCxnSpPr>
        <xdr:cNvPr id="591" name="直線コネクタ 590"/>
        <xdr:cNvCxnSpPr/>
      </xdr:nvCxnSpPr>
      <xdr:spPr>
        <a:xfrm flipV="1">
          <a:off x="12814300" y="10104869"/>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65977</xdr:rowOff>
    </xdr:from>
    <xdr:to>
      <xdr:col>23</xdr:col>
      <xdr:colOff>568325</xdr:colOff>
      <xdr:row>58</xdr:row>
      <xdr:rowOff>167577</xdr:rowOff>
    </xdr:to>
    <xdr:sp macro="" textlink="">
      <xdr:nvSpPr>
        <xdr:cNvPr id="601" name="円/楕円 600"/>
        <xdr:cNvSpPr/>
      </xdr:nvSpPr>
      <xdr:spPr>
        <a:xfrm>
          <a:off x="16268700" y="100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44404</xdr:rowOff>
    </xdr:from>
    <xdr:ext cx="534377" cy="259045"/>
    <xdr:sp macro="" textlink="">
      <xdr:nvSpPr>
        <xdr:cNvPr id="602" name="教育費該当値テキスト"/>
        <xdr:cNvSpPr txBox="1"/>
      </xdr:nvSpPr>
      <xdr:spPr>
        <a:xfrm>
          <a:off x="16370300" y="998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24384</xdr:rowOff>
    </xdr:from>
    <xdr:to>
      <xdr:col>22</xdr:col>
      <xdr:colOff>415925</xdr:colOff>
      <xdr:row>57</xdr:row>
      <xdr:rowOff>125984</xdr:rowOff>
    </xdr:to>
    <xdr:sp macro="" textlink="">
      <xdr:nvSpPr>
        <xdr:cNvPr id="603" name="円/楕円 602"/>
        <xdr:cNvSpPr/>
      </xdr:nvSpPr>
      <xdr:spPr>
        <a:xfrm>
          <a:off x="15430500" y="97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142511</xdr:rowOff>
    </xdr:from>
    <xdr:ext cx="534377" cy="259045"/>
    <xdr:sp macro="" textlink="">
      <xdr:nvSpPr>
        <xdr:cNvPr id="604" name="テキスト ボックス 603"/>
        <xdr:cNvSpPr txBox="1"/>
      </xdr:nvSpPr>
      <xdr:spPr>
        <a:xfrm>
          <a:off x="15214111" y="9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100787</xdr:rowOff>
    </xdr:from>
    <xdr:to>
      <xdr:col>21</xdr:col>
      <xdr:colOff>212725</xdr:colOff>
      <xdr:row>59</xdr:row>
      <xdr:rowOff>30937</xdr:rowOff>
    </xdr:to>
    <xdr:sp macro="" textlink="">
      <xdr:nvSpPr>
        <xdr:cNvPr id="605" name="円/楕円 604"/>
        <xdr:cNvSpPr/>
      </xdr:nvSpPr>
      <xdr:spPr>
        <a:xfrm>
          <a:off x="14541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22064</xdr:rowOff>
    </xdr:from>
    <xdr:ext cx="534377" cy="259045"/>
    <xdr:sp macro="" textlink="">
      <xdr:nvSpPr>
        <xdr:cNvPr id="606" name="テキスト ボックス 605"/>
        <xdr:cNvSpPr txBox="1"/>
      </xdr:nvSpPr>
      <xdr:spPr>
        <a:xfrm>
          <a:off x="14325111" y="101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109969</xdr:rowOff>
    </xdr:from>
    <xdr:to>
      <xdr:col>20</xdr:col>
      <xdr:colOff>9525</xdr:colOff>
      <xdr:row>59</xdr:row>
      <xdr:rowOff>40119</xdr:rowOff>
    </xdr:to>
    <xdr:sp macro="" textlink="">
      <xdr:nvSpPr>
        <xdr:cNvPr id="607" name="円/楕円 606"/>
        <xdr:cNvSpPr/>
      </xdr:nvSpPr>
      <xdr:spPr>
        <a:xfrm>
          <a:off x="136525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31246</xdr:rowOff>
    </xdr:from>
    <xdr:ext cx="534377" cy="259045"/>
    <xdr:sp macro="" textlink="">
      <xdr:nvSpPr>
        <xdr:cNvPr id="608" name="テキスト ボックス 607"/>
        <xdr:cNvSpPr txBox="1"/>
      </xdr:nvSpPr>
      <xdr:spPr>
        <a:xfrm>
          <a:off x="13436111" y="101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125844</xdr:rowOff>
    </xdr:from>
    <xdr:to>
      <xdr:col>18</xdr:col>
      <xdr:colOff>492125</xdr:colOff>
      <xdr:row>59</xdr:row>
      <xdr:rowOff>55994</xdr:rowOff>
    </xdr:to>
    <xdr:sp macro="" textlink="">
      <xdr:nvSpPr>
        <xdr:cNvPr id="609" name="円/楕円 608"/>
        <xdr:cNvSpPr/>
      </xdr:nvSpPr>
      <xdr:spPr>
        <a:xfrm>
          <a:off x="12763500" y="100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47121</xdr:rowOff>
    </xdr:from>
    <xdr:ext cx="534377" cy="259045"/>
    <xdr:sp macro="" textlink="">
      <xdr:nvSpPr>
        <xdr:cNvPr id="610" name="テキスト ボックス 609"/>
        <xdr:cNvSpPr txBox="1"/>
      </xdr:nvSpPr>
      <xdr:spPr>
        <a:xfrm>
          <a:off x="12547111" y="101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42202</xdr:rowOff>
    </xdr:from>
    <xdr:to>
      <xdr:col>23</xdr:col>
      <xdr:colOff>517525</xdr:colOff>
      <xdr:row>98</xdr:row>
      <xdr:rowOff>59021</xdr:rowOff>
    </xdr:to>
    <xdr:cxnSp macro="">
      <xdr:nvCxnSpPr>
        <xdr:cNvPr id="698" name="直線コネクタ 697"/>
        <xdr:cNvCxnSpPr/>
      </xdr:nvCxnSpPr>
      <xdr:spPr>
        <a:xfrm flipV="1">
          <a:off x="15481300" y="16844302"/>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44374</xdr:rowOff>
    </xdr:from>
    <xdr:to>
      <xdr:col>22</xdr:col>
      <xdr:colOff>365125</xdr:colOff>
      <xdr:row>98</xdr:row>
      <xdr:rowOff>59021</xdr:rowOff>
    </xdr:to>
    <xdr:cxnSp macro="">
      <xdr:nvCxnSpPr>
        <xdr:cNvPr id="701" name="直線コネクタ 700"/>
        <xdr:cNvCxnSpPr/>
      </xdr:nvCxnSpPr>
      <xdr:spPr>
        <a:xfrm>
          <a:off x="14592300" y="16846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166822</xdr:rowOff>
    </xdr:from>
    <xdr:to>
      <xdr:col>21</xdr:col>
      <xdr:colOff>161925</xdr:colOff>
      <xdr:row>98</xdr:row>
      <xdr:rowOff>44374</xdr:rowOff>
    </xdr:to>
    <xdr:cxnSp macro="">
      <xdr:nvCxnSpPr>
        <xdr:cNvPr id="704" name="直線コネクタ 703"/>
        <xdr:cNvCxnSpPr/>
      </xdr:nvCxnSpPr>
      <xdr:spPr>
        <a:xfrm>
          <a:off x="13703300" y="16797472"/>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158559</xdr:rowOff>
    </xdr:from>
    <xdr:to>
      <xdr:col>19</xdr:col>
      <xdr:colOff>644525</xdr:colOff>
      <xdr:row>97</xdr:row>
      <xdr:rowOff>166822</xdr:rowOff>
    </xdr:to>
    <xdr:cxnSp macro="">
      <xdr:nvCxnSpPr>
        <xdr:cNvPr id="707" name="直線コネクタ 706"/>
        <xdr:cNvCxnSpPr/>
      </xdr:nvCxnSpPr>
      <xdr:spPr>
        <a:xfrm>
          <a:off x="12814300" y="16789209"/>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162852</xdr:rowOff>
    </xdr:from>
    <xdr:to>
      <xdr:col>23</xdr:col>
      <xdr:colOff>568325</xdr:colOff>
      <xdr:row>98</xdr:row>
      <xdr:rowOff>93002</xdr:rowOff>
    </xdr:to>
    <xdr:sp macro="" textlink="">
      <xdr:nvSpPr>
        <xdr:cNvPr id="717" name="円/楕円 716"/>
        <xdr:cNvSpPr/>
      </xdr:nvSpPr>
      <xdr:spPr>
        <a:xfrm>
          <a:off x="162687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77779</xdr:rowOff>
    </xdr:from>
    <xdr:ext cx="534377" cy="259045"/>
    <xdr:sp macro="" textlink="">
      <xdr:nvSpPr>
        <xdr:cNvPr id="718" name="公債費該当値テキスト"/>
        <xdr:cNvSpPr txBox="1"/>
      </xdr:nvSpPr>
      <xdr:spPr>
        <a:xfrm>
          <a:off x="16370300" y="167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8221</xdr:rowOff>
    </xdr:from>
    <xdr:to>
      <xdr:col>22</xdr:col>
      <xdr:colOff>415925</xdr:colOff>
      <xdr:row>98</xdr:row>
      <xdr:rowOff>109821</xdr:rowOff>
    </xdr:to>
    <xdr:sp macro="" textlink="">
      <xdr:nvSpPr>
        <xdr:cNvPr id="719" name="円/楕円 718"/>
        <xdr:cNvSpPr/>
      </xdr:nvSpPr>
      <xdr:spPr>
        <a:xfrm>
          <a:off x="15430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100948</xdr:rowOff>
    </xdr:from>
    <xdr:ext cx="534377" cy="259045"/>
    <xdr:sp macro="" textlink="">
      <xdr:nvSpPr>
        <xdr:cNvPr id="720" name="テキスト ボックス 719"/>
        <xdr:cNvSpPr txBox="1"/>
      </xdr:nvSpPr>
      <xdr:spPr>
        <a:xfrm>
          <a:off x="15214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165024</xdr:rowOff>
    </xdr:from>
    <xdr:to>
      <xdr:col>21</xdr:col>
      <xdr:colOff>212725</xdr:colOff>
      <xdr:row>98</xdr:row>
      <xdr:rowOff>95174</xdr:rowOff>
    </xdr:to>
    <xdr:sp macro="" textlink="">
      <xdr:nvSpPr>
        <xdr:cNvPr id="721" name="円/楕円 720"/>
        <xdr:cNvSpPr/>
      </xdr:nvSpPr>
      <xdr:spPr>
        <a:xfrm>
          <a:off x="14541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86301</xdr:rowOff>
    </xdr:from>
    <xdr:ext cx="534377" cy="259045"/>
    <xdr:sp macro="" textlink="">
      <xdr:nvSpPr>
        <xdr:cNvPr id="722" name="テキスト ボックス 721"/>
        <xdr:cNvSpPr txBox="1"/>
      </xdr:nvSpPr>
      <xdr:spPr>
        <a:xfrm>
          <a:off x="14325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116022</xdr:rowOff>
    </xdr:from>
    <xdr:to>
      <xdr:col>20</xdr:col>
      <xdr:colOff>9525</xdr:colOff>
      <xdr:row>98</xdr:row>
      <xdr:rowOff>46172</xdr:rowOff>
    </xdr:to>
    <xdr:sp macro="" textlink="">
      <xdr:nvSpPr>
        <xdr:cNvPr id="723" name="円/楕円 722"/>
        <xdr:cNvSpPr/>
      </xdr:nvSpPr>
      <xdr:spPr>
        <a:xfrm>
          <a:off x="13652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37299</xdr:rowOff>
    </xdr:from>
    <xdr:ext cx="534377" cy="259045"/>
    <xdr:sp macro="" textlink="">
      <xdr:nvSpPr>
        <xdr:cNvPr id="724" name="テキスト ボックス 723"/>
        <xdr:cNvSpPr txBox="1"/>
      </xdr:nvSpPr>
      <xdr:spPr>
        <a:xfrm>
          <a:off x="13436111" y="168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107759</xdr:rowOff>
    </xdr:from>
    <xdr:to>
      <xdr:col>18</xdr:col>
      <xdr:colOff>492125</xdr:colOff>
      <xdr:row>98</xdr:row>
      <xdr:rowOff>37909</xdr:rowOff>
    </xdr:to>
    <xdr:sp macro="" textlink="">
      <xdr:nvSpPr>
        <xdr:cNvPr id="725" name="円/楕円 724"/>
        <xdr:cNvSpPr/>
      </xdr:nvSpPr>
      <xdr:spPr>
        <a:xfrm>
          <a:off x="127635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29036</xdr:rowOff>
    </xdr:from>
    <xdr:ext cx="534377" cy="259045"/>
    <xdr:sp macro="" textlink="">
      <xdr:nvSpPr>
        <xdr:cNvPr id="726" name="テキスト ボックス 725"/>
        <xdr:cNvSpPr txBox="1"/>
      </xdr:nvSpPr>
      <xdr:spPr>
        <a:xfrm>
          <a:off x="12547111" y="1683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ほぼすべての目的別歳出において</a:t>
          </a:r>
          <a:r>
            <a:rPr lang="ja-JP" altLang="ja-JP" sz="1100">
              <a:solidFill>
                <a:schemeClr val="dk1"/>
              </a:solidFill>
              <a:effectLst/>
              <a:latin typeface="+mn-lt"/>
              <a:ea typeface="+mn-ea"/>
              <a:cs typeface="+mn-cs"/>
            </a:rPr>
            <a:t>類似団体内平均値を下回っています。その中で、総務</a:t>
          </a:r>
          <a:r>
            <a:rPr kumimoji="1" lang="ja-JP" altLang="ja-JP" sz="1100">
              <a:solidFill>
                <a:schemeClr val="dk1"/>
              </a:solidFill>
              <a:effectLst/>
              <a:latin typeface="+mn-lt"/>
              <a:ea typeface="+mn-ea"/>
              <a:cs typeface="+mn-cs"/>
            </a:rPr>
            <a:t>費は類似団体平均値よりも</a:t>
          </a:r>
          <a:r>
            <a:rPr kumimoji="1" lang="en-US" altLang="ja-JP" sz="1100">
              <a:solidFill>
                <a:schemeClr val="dk1"/>
              </a:solidFill>
              <a:effectLst/>
              <a:latin typeface="+mn-lt"/>
              <a:ea typeface="+mn-ea"/>
              <a:cs typeface="+mn-cs"/>
            </a:rPr>
            <a:t>42,137</a:t>
          </a:r>
          <a:r>
            <a:rPr kumimoji="1" lang="ja-JP" altLang="ja-JP" sz="1100">
              <a:solidFill>
                <a:schemeClr val="dk1"/>
              </a:solidFill>
              <a:effectLst/>
              <a:latin typeface="+mn-lt"/>
              <a:ea typeface="+mn-ea"/>
              <a:cs typeface="+mn-cs"/>
            </a:rPr>
            <a:t>円上回っており、対前年比でも</a:t>
          </a:r>
          <a:r>
            <a:rPr kumimoji="1" lang="en-US" altLang="ja-JP" sz="1100">
              <a:solidFill>
                <a:schemeClr val="dk1"/>
              </a:solidFill>
              <a:effectLst/>
              <a:latin typeface="+mn-lt"/>
              <a:ea typeface="+mn-ea"/>
              <a:cs typeface="+mn-cs"/>
            </a:rPr>
            <a:t>+47.6</a:t>
          </a:r>
          <a:r>
            <a:rPr kumimoji="1" lang="ja-JP" altLang="ja-JP" sz="1100">
              <a:solidFill>
                <a:schemeClr val="dk1"/>
              </a:solidFill>
              <a:effectLst/>
              <a:latin typeface="+mn-lt"/>
              <a:ea typeface="+mn-ea"/>
              <a:cs typeface="+mn-cs"/>
            </a:rPr>
            <a:t>％と高い伸びを示しています。これは、平成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年度からの継続事業である新庁舎建設工事が庁舎棟の完成年度であったため大きく増加したことによるものです。一方、教育費においては対前年比で△</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％と大きく減少しています。その要因は、前年度行いました東部小学校校舎建設事業や中学校プール新設事業が終了したためです。必要な事業の取捨選択を適切に行い、事業費の減少を目指します。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新庁舎建設事業の財源として、財政調整基金を取り崩しましたので、実質単年度収支は赤字となりました。</a:t>
          </a:r>
          <a:endParaRPr lang="ja-JP" altLang="ja-JP" sz="1400">
            <a:effectLst/>
          </a:endParaRPr>
        </a:p>
        <a:p>
          <a:r>
            <a:rPr lang="ja-JP" altLang="ja-JP" sz="1100">
              <a:solidFill>
                <a:schemeClr val="dk1"/>
              </a:solidFill>
              <a:effectLst/>
              <a:latin typeface="+mn-lt"/>
              <a:ea typeface="+mn-ea"/>
              <a:cs typeface="+mn-cs"/>
            </a:rPr>
            <a:t>　今後は、町税や普通交付税等の一般財源の確保が厳しくなる状況で、財政調整基金の運用に頼らざるを得ないことが考えられます。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mn-lt"/>
              <a:ea typeface="+mn-ea"/>
              <a:cs typeface="+mn-cs"/>
            </a:rPr>
            <a:t>　連結実質赤字比率については、全会計において黒字であり赤字比率はありません。</a:t>
          </a:r>
          <a:endParaRPr lang="ja-JP" altLang="ja-JP" sz="1400">
            <a:effectLst/>
          </a:endParaRPr>
        </a:p>
        <a:p>
          <a:pPr fontAlgn="base"/>
          <a:r>
            <a:rPr lang="ja-JP" altLang="ja-JP" sz="1100" b="0" i="0" baseline="0">
              <a:solidFill>
                <a:schemeClr val="dk1"/>
              </a:solidFill>
              <a:effectLst/>
              <a:latin typeface="+mn-lt"/>
              <a:ea typeface="+mn-ea"/>
              <a:cs typeface="+mn-cs"/>
            </a:rPr>
            <a:t>　今後については、一般会計においても、実質収支比率同様に、普通交付税を含めた一般財源の確保が厳しい状況となる見込みであり、財政調整基金を始めとする各種基金の運用による財政運営が求められるため注視していく必要があります。</a:t>
          </a:r>
          <a:endParaRPr lang="ja-JP" altLang="ja-JP" sz="1400">
            <a:effectLst/>
          </a:endParaRPr>
        </a:p>
        <a:p>
          <a:pPr fontAlgn="base"/>
          <a:r>
            <a:rPr kumimoji="1" lang="ja-JP" altLang="ja-JP" sz="1100" b="0" i="0" baseline="0">
              <a:solidFill>
                <a:schemeClr val="dk1"/>
              </a:solidFill>
              <a:effectLst/>
              <a:latin typeface="+mn-lt"/>
              <a:ea typeface="+mn-ea"/>
              <a:cs typeface="+mn-cs"/>
            </a:rPr>
            <a:t>　また、その他の</a:t>
          </a:r>
          <a:r>
            <a:rPr kumimoji="1" lang="ja-JP" altLang="ja-JP" sz="1100">
              <a:solidFill>
                <a:schemeClr val="dk1"/>
              </a:solidFill>
              <a:effectLst/>
              <a:latin typeface="+mn-lt"/>
              <a:ea typeface="+mn-ea"/>
              <a:cs typeface="+mn-cs"/>
            </a:rPr>
            <a:t>会計においても、各々赤字決算とならないよう適切な予算編成、財政運営に努め、黒字となるよう現状維持に努めます。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10483691</v>
      </c>
      <c r="BO4" s="409"/>
      <c r="BP4" s="409"/>
      <c r="BQ4" s="409"/>
      <c r="BR4" s="409"/>
      <c r="BS4" s="409"/>
      <c r="BT4" s="409"/>
      <c r="BU4" s="410"/>
      <c r="BV4" s="408">
        <v>9764505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10.3</v>
      </c>
      <c r="CU4" s="586"/>
      <c r="CV4" s="586"/>
      <c r="CW4" s="586"/>
      <c r="CX4" s="586"/>
      <c r="CY4" s="586"/>
      <c r="CZ4" s="586"/>
      <c r="DA4" s="587"/>
      <c r="DB4" s="585">
        <v>11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9831682</v>
      </c>
      <c r="BO5" s="414"/>
      <c r="BP5" s="414"/>
      <c r="BQ5" s="414"/>
      <c r="BR5" s="414"/>
      <c r="BS5" s="414"/>
      <c r="BT5" s="414"/>
      <c r="BU5" s="415"/>
      <c r="BV5" s="413">
        <v>9110281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v>
      </c>
      <c r="CU5" s="384"/>
      <c r="CV5" s="384"/>
      <c r="CW5" s="384"/>
      <c r="CX5" s="384"/>
      <c r="CY5" s="384"/>
      <c r="CZ5" s="384"/>
      <c r="DA5" s="385"/>
      <c r="DB5" s="383">
        <v>79.599999999999994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652009</v>
      </c>
      <c r="BO6" s="414"/>
      <c r="BP6" s="414"/>
      <c r="BQ6" s="414"/>
      <c r="BR6" s="414"/>
      <c r="BS6" s="414"/>
      <c r="BT6" s="414"/>
      <c r="BU6" s="415"/>
      <c r="BV6" s="413">
        <v>654224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v>
      </c>
      <c r="CU6" s="560"/>
      <c r="CV6" s="560"/>
      <c r="CW6" s="560"/>
      <c r="CX6" s="560"/>
      <c r="CY6" s="560"/>
      <c r="CZ6" s="560"/>
      <c r="DA6" s="561"/>
      <c r="DB6" s="559">
        <v>86.6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73807</v>
      </c>
      <c r="BO7" s="414"/>
      <c r="BP7" s="414"/>
      <c r="BQ7" s="414"/>
      <c r="BR7" s="414"/>
      <c r="BS7" s="414"/>
      <c r="BT7" s="414"/>
      <c r="BU7" s="415"/>
      <c r="BV7" s="413">
        <v>59280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5611762</v>
      </c>
      <c r="CU7" s="414"/>
      <c r="CV7" s="414"/>
      <c r="CW7" s="414"/>
      <c r="CX7" s="414"/>
      <c r="CY7" s="414"/>
      <c r="CZ7" s="414"/>
      <c r="DA7" s="415"/>
      <c r="DB7" s="413">
        <v>5420178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578202</v>
      </c>
      <c r="BO8" s="414"/>
      <c r="BP8" s="414"/>
      <c r="BQ8" s="414"/>
      <c r="BR8" s="414"/>
      <c r="BS8" s="414"/>
      <c r="BT8" s="414"/>
      <c r="BU8" s="415"/>
      <c r="BV8" s="413">
        <v>594944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0.82</v>
      </c>
      <c r="CU8" s="523"/>
      <c r="CV8" s="523"/>
      <c r="CW8" s="523"/>
      <c r="CX8" s="523"/>
      <c r="CY8" s="523"/>
      <c r="CZ8" s="523"/>
      <c r="DA8" s="524"/>
      <c r="DB8" s="522">
        <v>0.81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27747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-16742</v>
      </c>
      <c r="BO9" s="414"/>
      <c r="BP9" s="414"/>
      <c r="BQ9" s="414"/>
      <c r="BR9" s="414"/>
      <c r="BS9" s="414"/>
      <c r="BT9" s="414"/>
      <c r="BU9" s="415"/>
      <c r="BV9" s="413">
        <v>137597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5.7</v>
      </c>
      <c r="CU9" s="384"/>
      <c r="CV9" s="384"/>
      <c r="CW9" s="384"/>
      <c r="CX9" s="384"/>
      <c r="CY9" s="384"/>
      <c r="CZ9" s="384"/>
      <c r="DA9" s="385"/>
      <c r="DB9" s="383">
        <v>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25466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72449</v>
      </c>
      <c r="BO10" s="414"/>
      <c r="BP10" s="414"/>
      <c r="BQ10" s="414"/>
      <c r="BR10" s="414"/>
      <c r="BS10" s="414"/>
      <c r="BT10" s="414"/>
      <c r="BU10" s="415"/>
      <c r="BV10" s="413">
        <v>388507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28231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201470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27977</v>
      </c>
      <c r="S13" s="515"/>
      <c r="T13" s="515"/>
      <c r="U13" s="515"/>
      <c r="V13" s="516"/>
      <c r="W13" s="502" t="s">
        <v>121</v>
      </c>
      <c r="X13" s="426"/>
      <c r="Y13" s="426"/>
      <c r="Z13" s="426"/>
      <c r="AA13" s="426"/>
      <c r="AB13" s="427"/>
      <c r="AC13" s="389">
        <v>388</v>
      </c>
      <c r="AD13" s="390"/>
      <c r="AE13" s="390"/>
      <c r="AF13" s="390"/>
      <c r="AG13" s="391"/>
      <c r="AH13" s="389">
        <v>572</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-145763</v>
      </c>
      <c r="BO13" s="414"/>
      <c r="BP13" s="414"/>
      <c r="BQ13" s="414"/>
      <c r="BR13" s="414"/>
      <c r="BS13" s="414"/>
      <c r="BT13" s="414"/>
      <c r="BU13" s="415"/>
      <c r="BV13" s="413">
        <v>526104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-0.7</v>
      </c>
      <c r="CU13" s="384"/>
      <c r="CV13" s="384"/>
      <c r="CW13" s="384"/>
      <c r="CX13" s="384"/>
      <c r="CY13" s="384"/>
      <c r="CZ13" s="384"/>
      <c r="DA13" s="385"/>
      <c r="DB13" s="383">
        <v>0</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27919</v>
      </c>
      <c r="S14" s="515"/>
      <c r="T14" s="515"/>
      <c r="U14" s="515"/>
      <c r="V14" s="516"/>
      <c r="W14" s="517"/>
      <c r="X14" s="429"/>
      <c r="Y14" s="429"/>
      <c r="Z14" s="429"/>
      <c r="AA14" s="429"/>
      <c r="AB14" s="430"/>
      <c r="AC14" s="507">
        <v>3.2</v>
      </c>
      <c r="AD14" s="508"/>
      <c r="AE14" s="508"/>
      <c r="AF14" s="508"/>
      <c r="AG14" s="509"/>
      <c r="AH14" s="507">
        <v>4.5999999999999996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27676</v>
      </c>
      <c r="S15" s="515"/>
      <c r="T15" s="515"/>
      <c r="U15" s="515"/>
      <c r="V15" s="516"/>
      <c r="W15" s="502" t="s">
        <v>128</v>
      </c>
      <c r="X15" s="426"/>
      <c r="Y15" s="426"/>
      <c r="Z15" s="426"/>
      <c r="AA15" s="426"/>
      <c r="AB15" s="427"/>
      <c r="AC15" s="389">
        <v>4347</v>
      </c>
      <c r="AD15" s="390"/>
      <c r="AE15" s="390"/>
      <c r="AF15" s="390"/>
      <c r="AG15" s="391"/>
      <c r="AH15" s="389">
        <v>4649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3544774</v>
      </c>
      <c r="BO15" s="409"/>
      <c r="BP15" s="409"/>
      <c r="BQ15" s="409"/>
      <c r="BR15" s="409"/>
      <c r="BS15" s="409"/>
      <c r="BT15" s="409"/>
      <c r="BU15" s="410"/>
      <c r="BV15" s="408">
        <v>3320636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36.4</v>
      </c>
      <c r="AD16" s="508"/>
      <c r="AE16" s="508"/>
      <c r="AF16" s="508"/>
      <c r="AG16" s="509"/>
      <c r="AH16" s="507">
        <v>37.4</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4226119</v>
      </c>
      <c r="BO16" s="414"/>
      <c r="BP16" s="414"/>
      <c r="BQ16" s="414"/>
      <c r="BR16" s="414"/>
      <c r="BS16" s="414"/>
      <c r="BT16" s="414"/>
      <c r="BU16" s="415"/>
      <c r="BV16" s="413">
        <v>4004849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7219</v>
      </c>
      <c r="AD17" s="390"/>
      <c r="AE17" s="390"/>
      <c r="AF17" s="390"/>
      <c r="AG17" s="391"/>
      <c r="AH17" s="389">
        <v>7101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4542101</v>
      </c>
      <c r="BO17" s="414"/>
      <c r="BP17" s="414"/>
      <c r="BQ17" s="414"/>
      <c r="BR17" s="414"/>
      <c r="BS17" s="414"/>
      <c r="BT17" s="414"/>
      <c r="BU17" s="415"/>
      <c r="BV17" s="413">
        <v>4285028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23.8</v>
      </c>
      <c r="M18" s="478"/>
      <c r="N18" s="478"/>
      <c r="O18" s="478"/>
      <c r="P18" s="478"/>
      <c r="Q18" s="478"/>
      <c r="R18" s="479"/>
      <c r="S18" s="479"/>
      <c r="T18" s="479"/>
      <c r="U18" s="479"/>
      <c r="V18" s="480"/>
      <c r="W18" s="494"/>
      <c r="X18" s="495"/>
      <c r="Y18" s="495"/>
      <c r="Z18" s="495"/>
      <c r="AA18" s="495"/>
      <c r="AB18" s="503"/>
      <c r="AC18" s="377">
        <v>60.4</v>
      </c>
      <c r="AD18" s="378"/>
      <c r="AE18" s="378"/>
      <c r="AF18" s="378"/>
      <c r="AG18" s="481"/>
      <c r="AH18" s="377">
        <v>57.1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4539291</v>
      </c>
      <c r="BO18" s="414"/>
      <c r="BP18" s="414"/>
      <c r="BQ18" s="414"/>
      <c r="BR18" s="414"/>
      <c r="BS18" s="414"/>
      <c r="BT18" s="414"/>
      <c r="BU18" s="415"/>
      <c r="BV18" s="413">
        <v>4448798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1166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6925162</v>
      </c>
      <c r="BO19" s="414"/>
      <c r="BP19" s="414"/>
      <c r="BQ19" s="414"/>
      <c r="BR19" s="414"/>
      <c r="BS19" s="414"/>
      <c r="BT19" s="414"/>
      <c r="BU19" s="415"/>
      <c r="BV19" s="413">
        <v>6561635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9627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7848562</v>
      </c>
      <c r="BO23" s="414"/>
      <c r="BP23" s="414"/>
      <c r="BQ23" s="414"/>
      <c r="BR23" s="414"/>
      <c r="BS23" s="414"/>
      <c r="BT23" s="414"/>
      <c r="BU23" s="415"/>
      <c r="BV23" s="413">
        <v>6633403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8120</v>
      </c>
      <c r="R24" s="390"/>
      <c r="S24" s="390"/>
      <c r="T24" s="390"/>
      <c r="U24" s="390"/>
      <c r="V24" s="391"/>
      <c r="W24" s="455"/>
      <c r="X24" s="446"/>
      <c r="Y24" s="447"/>
      <c r="Z24" s="386" t="s">
        <v>151</v>
      </c>
      <c r="AA24" s="387"/>
      <c r="AB24" s="387"/>
      <c r="AC24" s="387"/>
      <c r="AD24" s="387"/>
      <c r="AE24" s="387"/>
      <c r="AF24" s="387"/>
      <c r="AG24" s="388"/>
      <c r="AH24" s="389">
        <v>178</v>
      </c>
      <c r="AI24" s="390"/>
      <c r="AJ24" s="390"/>
      <c r="AK24" s="390"/>
      <c r="AL24" s="391"/>
      <c r="AM24" s="389">
        <v>494662</v>
      </c>
      <c r="AN24" s="390"/>
      <c r="AO24" s="390"/>
      <c r="AP24" s="390"/>
      <c r="AQ24" s="390"/>
      <c r="AR24" s="391"/>
      <c r="AS24" s="389">
        <v>2779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4741712</v>
      </c>
      <c r="BO24" s="414"/>
      <c r="BP24" s="414"/>
      <c r="BQ24" s="414"/>
      <c r="BR24" s="414"/>
      <c r="BS24" s="414"/>
      <c r="BT24" s="414"/>
      <c r="BU24" s="415"/>
      <c r="BV24" s="413">
        <v>4563440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6430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246275</v>
      </c>
      <c r="BO25" s="409"/>
      <c r="BP25" s="409"/>
      <c r="BQ25" s="409"/>
      <c r="BR25" s="409"/>
      <c r="BS25" s="409"/>
      <c r="BT25" s="409"/>
      <c r="BU25" s="410"/>
      <c r="BV25" s="408">
        <v>296836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5930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8624</v>
      </c>
      <c r="AN26" s="390"/>
      <c r="AO26" s="390"/>
      <c r="AP26" s="390"/>
      <c r="AQ26" s="390"/>
      <c r="AR26" s="391"/>
      <c r="AS26" s="389">
        <v>2156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3460</v>
      </c>
      <c r="R27" s="390"/>
      <c r="S27" s="390"/>
      <c r="T27" s="390"/>
      <c r="U27" s="390"/>
      <c r="V27" s="391"/>
      <c r="W27" s="455"/>
      <c r="X27" s="446"/>
      <c r="Y27" s="447"/>
      <c r="Z27" s="386" t="s">
        <v>160</v>
      </c>
      <c r="AA27" s="387"/>
      <c r="AB27" s="387"/>
      <c r="AC27" s="387"/>
      <c r="AD27" s="387"/>
      <c r="AE27" s="387"/>
      <c r="AF27" s="387"/>
      <c r="AG27" s="388"/>
      <c r="AH27" s="389">
        <v>9</v>
      </c>
      <c r="AI27" s="390"/>
      <c r="AJ27" s="390"/>
      <c r="AK27" s="390"/>
      <c r="AL27" s="391"/>
      <c r="AM27" s="389">
        <v>22194</v>
      </c>
      <c r="AN27" s="390"/>
      <c r="AO27" s="390"/>
      <c r="AP27" s="390"/>
      <c r="AQ27" s="390"/>
      <c r="AR27" s="391"/>
      <c r="AS27" s="389">
        <v>2466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498864</v>
      </c>
      <c r="BO27" s="417"/>
      <c r="BP27" s="417"/>
      <c r="BQ27" s="417"/>
      <c r="BR27" s="417"/>
      <c r="BS27" s="417"/>
      <c r="BT27" s="417"/>
      <c r="BU27" s="418"/>
      <c r="BV27" s="416">
        <v>498649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2660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2668465</v>
      </c>
      <c r="BO28" s="409"/>
      <c r="BP28" s="409"/>
      <c r="BQ28" s="409"/>
      <c r="BR28" s="409"/>
      <c r="BS28" s="409"/>
      <c r="BT28" s="409"/>
      <c r="BU28" s="410"/>
      <c r="BV28" s="408">
        <v>2797486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2370</v>
      </c>
      <c r="R29" s="390"/>
      <c r="S29" s="390"/>
      <c r="T29" s="390"/>
      <c r="U29" s="390"/>
      <c r="V29" s="391"/>
      <c r="W29" s="456"/>
      <c r="X29" s="457"/>
      <c r="Y29" s="458"/>
      <c r="Z29" s="386" t="s">
        <v>167</v>
      </c>
      <c r="AA29" s="387"/>
      <c r="AB29" s="387"/>
      <c r="AC29" s="387"/>
      <c r="AD29" s="387"/>
      <c r="AE29" s="387"/>
      <c r="AF29" s="387"/>
      <c r="AG29" s="388"/>
      <c r="AH29" s="389">
        <v>187</v>
      </c>
      <c r="AI29" s="390"/>
      <c r="AJ29" s="390"/>
      <c r="AK29" s="390"/>
      <c r="AL29" s="391"/>
      <c r="AM29" s="389">
        <v>516856</v>
      </c>
      <c r="AN29" s="390"/>
      <c r="AO29" s="390"/>
      <c r="AP29" s="390"/>
      <c r="AQ29" s="390"/>
      <c r="AR29" s="391"/>
      <c r="AS29" s="389">
        <v>2764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323</v>
      </c>
      <c r="BO29" s="414"/>
      <c r="BP29" s="414"/>
      <c r="BQ29" s="414"/>
      <c r="BR29" s="414"/>
      <c r="BS29" s="414"/>
      <c r="BT29" s="414"/>
      <c r="BU29" s="415"/>
      <c r="BV29" s="413">
        <v>323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512126</v>
      </c>
      <c r="BO30" s="417"/>
      <c r="BP30" s="417"/>
      <c r="BQ30" s="417"/>
      <c r="BR30" s="417"/>
      <c r="BS30" s="417"/>
      <c r="BT30" s="417"/>
      <c r="BU30" s="418"/>
      <c r="BV30" s="416">
        <v>955318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愛知県市町村職員退職手当組合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半田市土地開発公社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知多中部広域事務組合（一般会計）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知多中部広域事務組合（消防指令センター特別会計）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東部知多衛生組合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愛知県後期高齢者医療広域連合（一般会計）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愛知県後期高齢者医療広域連合（後期高齢者医療特別会計）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529</v>
      </c>
      <c r="D34" s="1181"/>
      <c r="E34" s="1182"/>
      <c r="F34" s="32">
        <v>17.91</v>
      </c>
      <c r="G34" s="33">
        <v>19.77</v>
      </c>
      <c r="H34" s="33">
        <v>18.96</v>
      </c>
      <c r="I34" s="33">
        <v>19.03</v>
      </c>
      <c r="J34" s="34">
        <v>18.690000000000001</v>
      </c>
      <c r="K34" s="22"/>
      <c r="L34" s="22"/>
      <c r="M34" s="22"/>
      <c r="N34" s="22"/>
      <c r="O34" s="22"/>
      <c r="P34" s="22"/>
    </row>
    <row r="35" spans="1:16" ht="39" customHeight="1">
      <c r="A35" s="22"/>
      <c r="B35" s="35"/>
      <c r="C35" s="1175" t="s">
        <v>530</v>
      </c>
      <c r="D35" s="1176"/>
      <c r="E35" s="1177"/>
      <c r="F35" s="36">
        <v>7.83</v>
      </c>
      <c r="G35" s="37">
        <v>7.59</v>
      </c>
      <c r="H35" s="37">
        <v>8.5399999999999991</v>
      </c>
      <c r="I35" s="37">
        <v>10.97</v>
      </c>
      <c r="J35" s="38">
        <v>10.3</v>
      </c>
      <c r="K35" s="22"/>
      <c r="L35" s="22"/>
      <c r="M35" s="22"/>
      <c r="N35" s="22"/>
      <c r="O35" s="22"/>
      <c r="P35" s="22"/>
    </row>
    <row r="36" spans="1:16" ht="39" customHeight="1">
      <c r="A36" s="22"/>
      <c r="B36" s="35"/>
      <c r="C36" s="1175" t="s">
        <v>531</v>
      </c>
      <c r="D36" s="1176"/>
      <c r="E36" s="1177"/>
      <c r="F36" s="36">
        <v>3.72</v>
      </c>
      <c r="G36" s="37">
        <v>5.9</v>
      </c>
      <c r="H36" s="37">
        <v>5.58</v>
      </c>
      <c r="I36" s="37">
        <v>5.0999999999999996</v>
      </c>
      <c r="J36" s="38">
        <v>3.81</v>
      </c>
      <c r="K36" s="22"/>
      <c r="L36" s="22"/>
      <c r="M36" s="22"/>
      <c r="N36" s="22"/>
      <c r="O36" s="22"/>
      <c r="P36" s="22"/>
    </row>
    <row r="37" spans="1:16" ht="39" customHeight="1">
      <c r="A37" s="22"/>
      <c r="B37" s="35"/>
      <c r="C37" s="1175" t="s">
        <v>532</v>
      </c>
      <c r="D37" s="1176"/>
      <c r="E37" s="1177"/>
      <c r="F37" s="36">
        <v>1.7</v>
      </c>
      <c r="G37" s="37">
        <v>1.08</v>
      </c>
      <c r="H37" s="37">
        <v>2.1</v>
      </c>
      <c r="I37" s="37">
        <v>0.28000000000000003</v>
      </c>
      <c r="J37" s="38">
        <v>2.08</v>
      </c>
      <c r="K37" s="22"/>
      <c r="L37" s="22"/>
      <c r="M37" s="22"/>
      <c r="N37" s="22"/>
      <c r="O37" s="22"/>
      <c r="P37" s="22"/>
    </row>
    <row r="38" spans="1:16" ht="39" customHeight="1">
      <c r="A38" s="22"/>
      <c r="B38" s="35"/>
      <c r="C38" s="1175" t="s">
        <v>533</v>
      </c>
      <c r="D38" s="1176"/>
      <c r="E38" s="1177"/>
      <c r="F38" s="36">
        <v>0.18</v>
      </c>
      <c r="G38" s="37">
        <v>0.19</v>
      </c>
      <c r="H38" s="37">
        <v>0.16</v>
      </c>
      <c r="I38" s="37">
        <v>0.65</v>
      </c>
      <c r="J38" s="38">
        <v>0.34</v>
      </c>
      <c r="K38" s="22"/>
      <c r="L38" s="22"/>
      <c r="M38" s="22"/>
      <c r="N38" s="22"/>
      <c r="O38" s="22"/>
      <c r="P38" s="22"/>
    </row>
    <row r="39" spans="1:16" ht="39" customHeight="1">
      <c r="A39" s="22"/>
      <c r="B39" s="35"/>
      <c r="C39" s="1175" t="s">
        <v>534</v>
      </c>
      <c r="D39" s="1176"/>
      <c r="E39" s="1177"/>
      <c r="F39" s="36">
        <v>0.02</v>
      </c>
      <c r="G39" s="37">
        <v>0.03</v>
      </c>
      <c r="H39" s="37">
        <v>0.04</v>
      </c>
      <c r="I39" s="37">
        <v>0.06</v>
      </c>
      <c r="J39" s="38">
        <v>0.11</v>
      </c>
      <c r="K39" s="22"/>
      <c r="L39" s="22"/>
      <c r="M39" s="22"/>
      <c r="N39" s="22"/>
      <c r="O39" s="22"/>
      <c r="P39" s="22"/>
    </row>
    <row r="40" spans="1:16" ht="39" customHeight="1">
      <c r="A40" s="22"/>
      <c r="B40" s="35"/>
      <c r="C40" s="1175" t="s">
        <v>535</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459</v>
      </c>
      <c r="L45" s="60">
        <v>456</v>
      </c>
      <c r="M45" s="60">
        <v>379</v>
      </c>
      <c r="N45" s="60">
        <v>361</v>
      </c>
      <c r="O45" s="61">
        <v>394</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264</v>
      </c>
      <c r="L48" s="64">
        <v>273</v>
      </c>
      <c r="M48" s="64">
        <v>275</v>
      </c>
      <c r="N48" s="64">
        <v>291</v>
      </c>
      <c r="O48" s="65">
        <v>271</v>
      </c>
      <c r="P48" s="48"/>
      <c r="Q48" s="48"/>
      <c r="R48" s="48"/>
      <c r="S48" s="48"/>
      <c r="T48" s="48"/>
      <c r="U48" s="48"/>
    </row>
    <row r="49" spans="1:21" ht="30.75" customHeight="1">
      <c r="A49" s="48"/>
      <c r="B49" s="1193"/>
      <c r="C49" s="1194"/>
      <c r="D49" s="62"/>
      <c r="E49" s="1185" t="s">
        <v>16</v>
      </c>
      <c r="F49" s="1185"/>
      <c r="G49" s="1185"/>
      <c r="H49" s="1185"/>
      <c r="I49" s="1185"/>
      <c r="J49" s="1186"/>
      <c r="K49" s="63">
        <v>38</v>
      </c>
      <c r="L49" s="64">
        <v>26</v>
      </c>
      <c r="M49" s="64">
        <v>27</v>
      </c>
      <c r="N49" s="64">
        <v>26</v>
      </c>
      <c r="O49" s="65">
        <v>20</v>
      </c>
      <c r="P49" s="48"/>
      <c r="Q49" s="48"/>
      <c r="R49" s="48"/>
      <c r="S49" s="48"/>
      <c r="T49" s="48"/>
      <c r="U49" s="48"/>
    </row>
    <row r="50" spans="1:21" ht="30.75" customHeight="1">
      <c r="A50" s="48"/>
      <c r="B50" s="1193"/>
      <c r="C50" s="1194"/>
      <c r="D50" s="62"/>
      <c r="E50" s="1185" t="s">
        <v>17</v>
      </c>
      <c r="F50" s="1185"/>
      <c r="G50" s="1185"/>
      <c r="H50" s="1185"/>
      <c r="I50" s="1185"/>
      <c r="J50" s="1186"/>
      <c r="K50" s="63">
        <v>37</v>
      </c>
      <c r="L50" s="64">
        <v>37</v>
      </c>
      <c r="M50" s="64">
        <v>37</v>
      </c>
      <c r="N50" s="64">
        <v>37</v>
      </c>
      <c r="O50" s="65">
        <v>37</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705</v>
      </c>
      <c r="L52" s="64">
        <v>720</v>
      </c>
      <c r="M52" s="64">
        <v>738</v>
      </c>
      <c r="N52" s="64">
        <v>766</v>
      </c>
      <c r="O52" s="65">
        <v>760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93</v>
      </c>
      <c r="L53" s="69">
        <v>72</v>
      </c>
      <c r="M53" s="69">
        <v>-20</v>
      </c>
      <c r="N53" s="69">
        <v>-51</v>
      </c>
      <c r="O53" s="70">
        <v>-38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1" t="s">
        <v>24</v>
      </c>
      <c r="C41" s="1212"/>
      <c r="D41" s="81"/>
      <c r="E41" s="1213" t="s">
        <v>25</v>
      </c>
      <c r="F41" s="1213"/>
      <c r="G41" s="1213"/>
      <c r="H41" s="1214"/>
      <c r="I41" s="82">
        <v>4408</v>
      </c>
      <c r="J41" s="83">
        <v>5068</v>
      </c>
      <c r="K41" s="83">
        <v>5446</v>
      </c>
      <c r="L41" s="83">
        <v>6633</v>
      </c>
      <c r="M41" s="84">
        <v>7849</v>
      </c>
    </row>
    <row r="42" spans="2:13" ht="27.75" customHeight="1">
      <c r="B42" s="1201"/>
      <c r="C42" s="1202"/>
      <c r="D42" s="85"/>
      <c r="E42" s="1205" t="s">
        <v>26</v>
      </c>
      <c r="F42" s="1205"/>
      <c r="G42" s="1205"/>
      <c r="H42" s="1206"/>
      <c r="I42" s="86">
        <v>368</v>
      </c>
      <c r="J42" s="87">
        <v>331</v>
      </c>
      <c r="K42" s="87">
        <v>294</v>
      </c>
      <c r="L42" s="87">
        <v>258</v>
      </c>
      <c r="M42" s="88">
        <v>221</v>
      </c>
    </row>
    <row r="43" spans="2:13" ht="27.75" customHeight="1">
      <c r="B43" s="1201"/>
      <c r="C43" s="1202"/>
      <c r="D43" s="85"/>
      <c r="E43" s="1205" t="s">
        <v>27</v>
      </c>
      <c r="F43" s="1205"/>
      <c r="G43" s="1205"/>
      <c r="H43" s="1206"/>
      <c r="I43" s="86">
        <v>4614</v>
      </c>
      <c r="J43" s="87">
        <v>4286</v>
      </c>
      <c r="K43" s="87">
        <v>4022</v>
      </c>
      <c r="L43" s="87">
        <v>3908</v>
      </c>
      <c r="M43" s="88">
        <v>3625</v>
      </c>
    </row>
    <row r="44" spans="2:13" ht="27.75" customHeight="1">
      <c r="B44" s="1201"/>
      <c r="C44" s="1202"/>
      <c r="D44" s="85"/>
      <c r="E44" s="1205" t="s">
        <v>28</v>
      </c>
      <c r="F44" s="1205"/>
      <c r="G44" s="1205"/>
      <c r="H44" s="1206"/>
      <c r="I44" s="86">
        <v>156</v>
      </c>
      <c r="J44" s="87">
        <v>131</v>
      </c>
      <c r="K44" s="87">
        <v>154</v>
      </c>
      <c r="L44" s="87">
        <v>201</v>
      </c>
      <c r="M44" s="88">
        <v>181</v>
      </c>
    </row>
    <row r="45" spans="2:13" ht="27.75" customHeight="1">
      <c r="B45" s="1201"/>
      <c r="C45" s="1202"/>
      <c r="D45" s="85"/>
      <c r="E45" s="1205" t="s">
        <v>29</v>
      </c>
      <c r="F45" s="1205"/>
      <c r="G45" s="1205"/>
      <c r="H45" s="1206"/>
      <c r="I45" s="86">
        <v>1563</v>
      </c>
      <c r="J45" s="87">
        <v>1480</v>
      </c>
      <c r="K45" s="87">
        <v>1683</v>
      </c>
      <c r="L45" s="87">
        <v>1603</v>
      </c>
      <c r="M45" s="88">
        <v>1508</v>
      </c>
    </row>
    <row r="46" spans="2:13" ht="27.75" customHeight="1">
      <c r="B46" s="1201"/>
      <c r="C46" s="1202"/>
      <c r="D46" s="85"/>
      <c r="E46" s="1205" t="s">
        <v>30</v>
      </c>
      <c r="F46" s="1205"/>
      <c r="G46" s="1205"/>
      <c r="H46" s="1206"/>
      <c r="I46" s="86">
        <v>1</v>
      </c>
      <c r="J46" s="87">
        <v>1</v>
      </c>
      <c r="K46" s="87" t="s">
        <v>483</v>
      </c>
      <c r="L46" s="87" t="s">
        <v>483</v>
      </c>
      <c r="M46" s="88" t="s">
        <v>483</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3237</v>
      </c>
      <c r="J49" s="87">
        <v>3464</v>
      </c>
      <c r="K49" s="87">
        <v>3807</v>
      </c>
      <c r="L49" s="87">
        <v>4094</v>
      </c>
      <c r="M49" s="88">
        <v>3522</v>
      </c>
    </row>
    <row r="50" spans="2:13" ht="27.75" customHeight="1">
      <c r="B50" s="1201"/>
      <c r="C50" s="1202"/>
      <c r="D50" s="85"/>
      <c r="E50" s="1205" t="s">
        <v>35</v>
      </c>
      <c r="F50" s="1205"/>
      <c r="G50" s="1205"/>
      <c r="H50" s="1206"/>
      <c r="I50" s="86">
        <v>3146</v>
      </c>
      <c r="J50" s="87">
        <v>3278</v>
      </c>
      <c r="K50" s="87">
        <v>3329</v>
      </c>
      <c r="L50" s="87">
        <v>3086</v>
      </c>
      <c r="M50" s="88">
        <v>2946</v>
      </c>
    </row>
    <row r="51" spans="2:13" ht="27.75" customHeight="1">
      <c r="B51" s="1203"/>
      <c r="C51" s="1204"/>
      <c r="D51" s="85"/>
      <c r="E51" s="1205" t="s">
        <v>36</v>
      </c>
      <c r="F51" s="1205"/>
      <c r="G51" s="1205"/>
      <c r="H51" s="1206"/>
      <c r="I51" s="86">
        <v>6501</v>
      </c>
      <c r="J51" s="87">
        <v>6822</v>
      </c>
      <c r="K51" s="87">
        <v>7075</v>
      </c>
      <c r="L51" s="87">
        <v>7132</v>
      </c>
      <c r="M51" s="88">
        <v>7146</v>
      </c>
    </row>
    <row r="52" spans="2:13" ht="27.75" customHeight="1" thickBot="1">
      <c r="B52" s="1207" t="s">
        <v>37</v>
      </c>
      <c r="C52" s="1208"/>
      <c r="D52" s="90"/>
      <c r="E52" s="1209" t="s">
        <v>38</v>
      </c>
      <c r="F52" s="1209"/>
      <c r="G52" s="1209"/>
      <c r="H52" s="1210"/>
      <c r="I52" s="91">
        <v>-1773</v>
      </c>
      <c r="J52" s="92">
        <v>-2268</v>
      </c>
      <c r="K52" s="92">
        <v>-2614</v>
      </c>
      <c r="L52" s="92">
        <v>-1709</v>
      </c>
      <c r="M52" s="93">
        <v>-230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556</v>
      </c>
      <c r="H73" s="1228"/>
      <c r="I73" s="1233" t="s">
        <v>557</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563</v>
      </c>
      <c r="J75" s="1237"/>
      <c r="K75" s="1249">
        <v>3.7</v>
      </c>
      <c r="L75" s="1249">
        <v>2.5</v>
      </c>
      <c r="M75" s="1249">
        <v>1</v>
      </c>
      <c r="N75" s="1249">
        <v>0</v>
      </c>
      <c r="O75" s="1249">
        <v>-0.7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40.200000000000003</v>
      </c>
      <c r="L77" s="1248">
        <v>30.7</v>
      </c>
      <c r="M77" s="1236">
        <v>22.3</v>
      </c>
      <c r="N77" s="1236">
        <v>20.3</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563</v>
      </c>
      <c r="J79" s="1246"/>
      <c r="K79" s="1251">
        <v>10.1</v>
      </c>
      <c r="L79" s="1251">
        <v>9.1999999999999993</v>
      </c>
      <c r="M79" s="1251">
        <v>8.5</v>
      </c>
      <c r="N79" s="1251">
        <v>7.7</v>
      </c>
      <c r="O79" s="1251">
        <v>7.1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21894</v>
      </c>
      <c r="E3" s="116"/>
      <c r="F3" s="117">
        <v>42839</v>
      </c>
      <c r="G3" s="118"/>
      <c r="H3" s="119"/>
    </row>
    <row r="4" spans="1:8">
      <c r="A4" s="120"/>
      <c r="B4" s="121"/>
      <c r="C4" s="122"/>
      <c r="D4" s="123">
        <v>18565</v>
      </c>
      <c r="E4" s="124"/>
      <c r="F4" s="125">
        <v>22027</v>
      </c>
      <c r="G4" s="126"/>
      <c r="H4" s="127"/>
    </row>
    <row r="5" spans="1:8">
      <c r="A5" s="108" t="s">
        <v>517</v>
      </c>
      <c r="B5" s="113"/>
      <c r="C5" s="114"/>
      <c r="D5" s="115">
        <v>36684</v>
      </c>
      <c r="E5" s="116"/>
      <c r="F5" s="117">
        <v>46819</v>
      </c>
      <c r="G5" s="118"/>
      <c r="H5" s="119"/>
    </row>
    <row r="6" spans="1:8">
      <c r="A6" s="120"/>
      <c r="B6" s="121"/>
      <c r="C6" s="122"/>
      <c r="D6" s="123">
        <v>34072</v>
      </c>
      <c r="E6" s="124"/>
      <c r="F6" s="125">
        <v>24121</v>
      </c>
      <c r="G6" s="126"/>
      <c r="H6" s="127"/>
    </row>
    <row r="7" spans="1:8">
      <c r="A7" s="108" t="s">
        <v>518</v>
      </c>
      <c r="B7" s="113"/>
      <c r="C7" s="114"/>
      <c r="D7" s="115">
        <v>21620</v>
      </c>
      <c r="E7" s="116"/>
      <c r="F7" s="117">
        <v>53270</v>
      </c>
      <c r="G7" s="118"/>
      <c r="H7" s="119"/>
    </row>
    <row r="8" spans="1:8">
      <c r="A8" s="120"/>
      <c r="B8" s="121"/>
      <c r="C8" s="122"/>
      <c r="D8" s="123">
        <v>17500</v>
      </c>
      <c r="E8" s="124"/>
      <c r="F8" s="125">
        <v>24316</v>
      </c>
      <c r="G8" s="126"/>
      <c r="H8" s="127"/>
    </row>
    <row r="9" spans="1:8">
      <c r="A9" s="108" t="s">
        <v>519</v>
      </c>
      <c r="B9" s="113"/>
      <c r="C9" s="114"/>
      <c r="D9" s="115">
        <v>65135</v>
      </c>
      <c r="E9" s="116"/>
      <c r="F9" s="117">
        <v>53292</v>
      </c>
      <c r="G9" s="118"/>
      <c r="H9" s="119"/>
    </row>
    <row r="10" spans="1:8">
      <c r="A10" s="120"/>
      <c r="B10" s="121"/>
      <c r="C10" s="122"/>
      <c r="D10" s="123">
        <v>37682</v>
      </c>
      <c r="E10" s="124"/>
      <c r="F10" s="125">
        <v>28900</v>
      </c>
      <c r="G10" s="126"/>
      <c r="H10" s="127"/>
    </row>
    <row r="11" spans="1:8">
      <c r="A11" s="108" t="s">
        <v>520</v>
      </c>
      <c r="B11" s="113"/>
      <c r="C11" s="114"/>
      <c r="D11" s="115">
        <v>87582</v>
      </c>
      <c r="E11" s="116"/>
      <c r="F11" s="117">
        <v>56894</v>
      </c>
      <c r="G11" s="118"/>
      <c r="H11" s="119"/>
    </row>
    <row r="12" spans="1:8">
      <c r="A12" s="120"/>
      <c r="B12" s="121"/>
      <c r="C12" s="128"/>
      <c r="D12" s="123">
        <v>79085</v>
      </c>
      <c r="E12" s="124"/>
      <c r="F12" s="125">
        <v>32548</v>
      </c>
      <c r="G12" s="126"/>
      <c r="H12" s="127"/>
    </row>
    <row r="13" spans="1:8">
      <c r="A13" s="108"/>
      <c r="B13" s="113"/>
      <c r="C13" s="129"/>
      <c r="D13" s="130">
        <v>46583</v>
      </c>
      <c r="E13" s="131"/>
      <c r="F13" s="132">
        <v>50623</v>
      </c>
      <c r="G13" s="133"/>
      <c r="H13" s="119"/>
    </row>
    <row r="14" spans="1:8">
      <c r="A14" s="120"/>
      <c r="B14" s="121"/>
      <c r="C14" s="122"/>
      <c r="D14" s="123">
        <v>37381</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7.84</v>
      </c>
      <c r="C19" s="134">
        <f>ROUND(VALUE(SUBSTITUTE(実質収支比率等に係る経年分析!G$48,"▲","-")),2)</f>
        <v>7.59</v>
      </c>
      <c r="D19" s="134">
        <f>ROUND(VALUE(SUBSTITUTE(実質収支比率等に係る経年分析!H$48,"▲","-")),2)</f>
        <v>8.5399999999999991</v>
      </c>
      <c r="E19" s="134">
        <f>ROUND(VALUE(SUBSTITUTE(実質収支比率等に係る経年分析!I$48,"▲","-")),2)</f>
        <v>10.98</v>
      </c>
      <c r="F19" s="134">
        <f>ROUND(VALUE(SUBSTITUTE(実質収支比率等に係る経年分析!J$48,"▲","-")),2)</f>
        <v>10.3</v>
      </c>
    </row>
    <row r="20" spans="1:11">
      <c r="A20" s="134" t="s">
        <v>43</v>
      </c>
      <c r="B20" s="134">
        <f>ROUND(VALUE(SUBSTITUTE(実質収支比率等に係る経年分析!F$47,"▲","-")),2)</f>
        <v>37.549999999999997</v>
      </c>
      <c r="C20" s="134">
        <f>ROUND(VALUE(SUBSTITUTE(実質収支比率等に係る経年分析!G$47,"▲","-")),2)</f>
        <v>38.72</v>
      </c>
      <c r="D20" s="134">
        <f>ROUND(VALUE(SUBSTITUTE(実質収支比率等に係る経年分析!H$47,"▲","-")),2)</f>
        <v>44.98</v>
      </c>
      <c r="E20" s="134">
        <f>ROUND(VALUE(SUBSTITUTE(実質収支比率等に係る経年分析!I$47,"▲","-")),2)</f>
        <v>51.61</v>
      </c>
      <c r="F20" s="134">
        <f>ROUND(VALUE(SUBSTITUTE(実質収支比率等に係る経年分析!J$47,"▲","-")),2)</f>
        <v>47.55</v>
      </c>
    </row>
    <row r="21" spans="1:11">
      <c r="A21" s="134" t="s">
        <v>44</v>
      </c>
      <c r="B21" s="134">
        <f>IF(ISNUMBER(VALUE(SUBSTITUTE(実質収支比率等に係る経年分析!F$49,"▲","-"))),ROUND(VALUE(SUBSTITUTE(実質収支比率等に係る経年分析!F$49,"▲","-")),2),NA())</f>
        <v>6.17</v>
      </c>
      <c r="C21" s="134">
        <f>IF(ISNUMBER(VALUE(SUBSTITUTE(実質収支比率等に係る経年分析!G$49,"▲","-"))),ROUND(VALUE(SUBSTITUTE(実質収支比率等に係る経年分析!G$49,"▲","-")),2),NA())</f>
        <v>1.51</v>
      </c>
      <c r="D21" s="134">
        <f>IF(ISNUMBER(VALUE(SUBSTITUTE(実質収支比率等に係る経年分析!H$49,"▲","-"))),ROUND(VALUE(SUBSTITUTE(実質収支比率等に係る経年分析!H$49,"▲","-")),2),NA())</f>
        <v>8.9</v>
      </c>
      <c r="E21" s="134">
        <f>IF(ISNUMBER(VALUE(SUBSTITUTE(実質収支比率等に係る経年分析!I$49,"▲","-"))),ROUND(VALUE(SUBSTITUTE(実質収支比率等に係る経年分析!I$49,"▲","-")),2),NA())</f>
        <v>9.7100000000000009</v>
      </c>
      <c r="F21" s="134">
        <f>IF(ISNUMBER(VALUE(SUBSTITUTE(実質収支比率等に係る経年分析!J$49,"▲","-"))),ROUND(VALUE(SUBSTITUTE(実質収支比率等に係る経年分析!J$49,"▲","-")),2),NA())</f>
        <v>-2.6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8.5399999999999991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18.690000000000001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705</v>
      </c>
      <c r="E42" s="136"/>
      <c r="F42" s="136"/>
      <c r="G42" s="136">
        <f>'実質公債費比率（分子）の構造'!L$52</f>
        <v>720</v>
      </c>
      <c r="H42" s="136"/>
      <c r="I42" s="136"/>
      <c r="J42" s="136">
        <f>'実質公債費比率（分子）の構造'!M$52</f>
        <v>738</v>
      </c>
      <c r="K42" s="136"/>
      <c r="L42" s="136"/>
      <c r="M42" s="136">
        <f>'実質公債費比率（分子）の構造'!N$52</f>
        <v>766</v>
      </c>
      <c r="N42" s="136"/>
      <c r="O42" s="136"/>
      <c r="P42" s="136">
        <f>'実質公債費比率（分子）の構造'!O$52</f>
        <v>760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37</v>
      </c>
      <c r="F44" s="136"/>
      <c r="G44" s="136"/>
      <c r="H44" s="136">
        <f>'実質公債費比率（分子）の構造'!M$50</f>
        <v>37</v>
      </c>
      <c r="I44" s="136"/>
      <c r="J44" s="136"/>
      <c r="K44" s="136">
        <f>'実質公債費比率（分子）の構造'!N$50</f>
        <v>37</v>
      </c>
      <c r="L44" s="136"/>
      <c r="M44" s="136"/>
      <c r="N44" s="136">
        <f>'実質公債費比率（分子）の構造'!O$50</f>
        <v>37</v>
      </c>
      <c r="O44" s="136"/>
      <c r="P44" s="136"/>
    </row>
    <row r="45" spans="1:16">
      <c r="A45" s="136" t="s">
        <v>54</v>
      </c>
      <c r="B45" s="136">
        <f>'実質公債費比率（分子）の構造'!K$49</f>
        <v>38</v>
      </c>
      <c r="C45" s="136"/>
      <c r="D45" s="136"/>
      <c r="E45" s="136">
        <f>'実質公債費比率（分子）の構造'!L$49</f>
        <v>26</v>
      </c>
      <c r="F45" s="136"/>
      <c r="G45" s="136"/>
      <c r="H45" s="136">
        <f>'実質公債費比率（分子）の構造'!M$49</f>
        <v>27</v>
      </c>
      <c r="I45" s="136"/>
      <c r="J45" s="136"/>
      <c r="K45" s="136">
        <f>'実質公債費比率（分子）の構造'!N$49</f>
        <v>26</v>
      </c>
      <c r="L45" s="136"/>
      <c r="M45" s="136"/>
      <c r="N45" s="136">
        <f>'実質公債費比率（分子）の構造'!O$49</f>
        <v>20</v>
      </c>
      <c r="O45" s="136"/>
      <c r="P45" s="136"/>
    </row>
    <row r="46" spans="1:16">
      <c r="A46" s="136" t="s">
        <v>55</v>
      </c>
      <c r="B46" s="136">
        <f>'実質公債費比率（分子）の構造'!K$48</f>
        <v>264</v>
      </c>
      <c r="C46" s="136"/>
      <c r="D46" s="136"/>
      <c r="E46" s="136">
        <f>'実質公債費比率（分子）の構造'!L$48</f>
        <v>273</v>
      </c>
      <c r="F46" s="136"/>
      <c r="G46" s="136"/>
      <c r="H46" s="136">
        <f>'実質公債費比率（分子）の構造'!M$48</f>
        <v>275</v>
      </c>
      <c r="I46" s="136"/>
      <c r="J46" s="136"/>
      <c r="K46" s="136">
        <f>'実質公債費比率（分子）の構造'!N$48</f>
        <v>291</v>
      </c>
      <c r="L46" s="136"/>
      <c r="M46" s="136"/>
      <c r="N46" s="136">
        <f>'実質公債費比率（分子）の構造'!O$48</f>
        <v>271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459</v>
      </c>
      <c r="C49" s="136"/>
      <c r="D49" s="136"/>
      <c r="E49" s="136">
        <f>'実質公債費比率（分子）の構造'!L$45</f>
        <v>456</v>
      </c>
      <c r="F49" s="136"/>
      <c r="G49" s="136"/>
      <c r="H49" s="136">
        <f>'実質公債費比率（分子）の構造'!M$45</f>
        <v>379</v>
      </c>
      <c r="I49" s="136"/>
      <c r="J49" s="136"/>
      <c r="K49" s="136">
        <f>'実質公債費比率（分子）の構造'!N$45</f>
        <v>361</v>
      </c>
      <c r="L49" s="136"/>
      <c r="M49" s="136"/>
      <c r="N49" s="136">
        <f>'実質公債費比率（分子）の構造'!O$45</f>
        <v>394</v>
      </c>
      <c r="O49" s="136"/>
      <c r="P49" s="136"/>
    </row>
    <row r="50" spans="1:16">
      <c r="A50" s="136" t="s">
        <v>59</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72</v>
      </c>
      <c r="G50" s="136" t="e">
        <f>NA()</f>
        <v>#N/A</v>
      </c>
      <c r="H50" s="136" t="e">
        <f>NA()</f>
        <v>#N/A</v>
      </c>
      <c r="I50" s="136">
        <f>IF(ISNUMBER('実質公債費比率（分子）の構造'!M$53),'実質公債費比率（分子）の構造'!M$53,NA())</f>
        <v>-20</v>
      </c>
      <c r="J50" s="136" t="e">
        <f>NA()</f>
        <v>#N/A</v>
      </c>
      <c r="K50" s="136" t="e">
        <f>NA()</f>
        <v>#N/A</v>
      </c>
      <c r="L50" s="136">
        <f>IF(ISNUMBER('実質公債費比率（分子）の構造'!N$53),'実質公債費比率（分子）の構造'!N$53,NA())</f>
        <v>-51</v>
      </c>
      <c r="M50" s="136" t="e">
        <f>NA()</f>
        <v>#N/A</v>
      </c>
      <c r="N50" s="136" t="e">
        <f>NA()</f>
        <v>#N/A</v>
      </c>
      <c r="O50" s="136">
        <f>IF(ISNUMBER('実質公債費比率（分子）の構造'!O$53),'実質公債費比率（分子）の構造'!O$53,NA())</f>
        <v>-38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6501</v>
      </c>
      <c r="E56" s="135"/>
      <c r="F56" s="135"/>
      <c r="G56" s="135">
        <f>'将来負担比率（分子）の構造'!J$51</f>
        <v>6822</v>
      </c>
      <c r="H56" s="135"/>
      <c r="I56" s="135"/>
      <c r="J56" s="135">
        <f>'将来負担比率（分子）の構造'!K$51</f>
        <v>7075</v>
      </c>
      <c r="K56" s="135"/>
      <c r="L56" s="135"/>
      <c r="M56" s="135">
        <f>'将来負担比率（分子）の構造'!L$51</f>
        <v>7132</v>
      </c>
      <c r="N56" s="135"/>
      <c r="O56" s="135"/>
      <c r="P56" s="135">
        <f>'将来負担比率（分子）の構造'!M$51</f>
        <v>7146</v>
      </c>
    </row>
    <row r="57" spans="1:16">
      <c r="A57" s="135" t="s">
        <v>35</v>
      </c>
      <c r="B57" s="135"/>
      <c r="C57" s="135"/>
      <c r="D57" s="135">
        <f>'将来負担比率（分子）の構造'!I$50</f>
        <v>3146</v>
      </c>
      <c r="E57" s="135"/>
      <c r="F57" s="135"/>
      <c r="G57" s="135">
        <f>'将来負担比率（分子）の構造'!J$50</f>
        <v>3278</v>
      </c>
      <c r="H57" s="135"/>
      <c r="I57" s="135"/>
      <c r="J57" s="135">
        <f>'将来負担比率（分子）の構造'!K$50</f>
        <v>3329</v>
      </c>
      <c r="K57" s="135"/>
      <c r="L57" s="135"/>
      <c r="M57" s="135">
        <f>'将来負担比率（分子）の構造'!L$50</f>
        <v>3086</v>
      </c>
      <c r="N57" s="135"/>
      <c r="O57" s="135"/>
      <c r="P57" s="135">
        <f>'将来負担比率（分子）の構造'!M$50</f>
        <v>2946</v>
      </c>
    </row>
    <row r="58" spans="1:16">
      <c r="A58" s="135" t="s">
        <v>34</v>
      </c>
      <c r="B58" s="135"/>
      <c r="C58" s="135"/>
      <c r="D58" s="135">
        <f>'将来負担比率（分子）の構造'!I$49</f>
        <v>3237</v>
      </c>
      <c r="E58" s="135"/>
      <c r="F58" s="135"/>
      <c r="G58" s="135">
        <f>'将来負担比率（分子）の構造'!J$49</f>
        <v>3464</v>
      </c>
      <c r="H58" s="135"/>
      <c r="I58" s="135"/>
      <c r="J58" s="135">
        <f>'将来負担比率（分子）の構造'!K$49</f>
        <v>3807</v>
      </c>
      <c r="K58" s="135"/>
      <c r="L58" s="135"/>
      <c r="M58" s="135">
        <f>'将来負担比率（分子）の構造'!L$49</f>
        <v>4094</v>
      </c>
      <c r="N58" s="135"/>
      <c r="O58" s="135"/>
      <c r="P58" s="135">
        <f>'将来負担比率（分子）の構造'!M$49</f>
        <v>3522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1563</v>
      </c>
      <c r="C62" s="135"/>
      <c r="D62" s="135"/>
      <c r="E62" s="135">
        <f>'将来負担比率（分子）の構造'!J$45</f>
        <v>1480</v>
      </c>
      <c r="F62" s="135"/>
      <c r="G62" s="135"/>
      <c r="H62" s="135">
        <f>'将来負担比率（分子）の構造'!K$45</f>
        <v>1683</v>
      </c>
      <c r="I62" s="135"/>
      <c r="J62" s="135"/>
      <c r="K62" s="135">
        <f>'将来負担比率（分子）の構造'!L$45</f>
        <v>1603</v>
      </c>
      <c r="L62" s="135"/>
      <c r="M62" s="135"/>
      <c r="N62" s="135">
        <f>'将来負担比率（分子）の構造'!M$45</f>
        <v>1508</v>
      </c>
      <c r="O62" s="135"/>
      <c r="P62" s="135"/>
    </row>
    <row r="63" spans="1:16">
      <c r="A63" s="135" t="s">
        <v>28</v>
      </c>
      <c r="B63" s="135">
        <f>'将来負担比率（分子）の構造'!I$44</f>
        <v>156</v>
      </c>
      <c r="C63" s="135"/>
      <c r="D63" s="135"/>
      <c r="E63" s="135">
        <f>'将来負担比率（分子）の構造'!J$44</f>
        <v>131</v>
      </c>
      <c r="F63" s="135"/>
      <c r="G63" s="135"/>
      <c r="H63" s="135">
        <f>'将来負担比率（分子）の構造'!K$44</f>
        <v>154</v>
      </c>
      <c r="I63" s="135"/>
      <c r="J63" s="135"/>
      <c r="K63" s="135">
        <f>'将来負担比率（分子）の構造'!L$44</f>
        <v>201</v>
      </c>
      <c r="L63" s="135"/>
      <c r="M63" s="135"/>
      <c r="N63" s="135">
        <f>'将来負担比率（分子）の構造'!M$44</f>
        <v>181</v>
      </c>
      <c r="O63" s="135"/>
      <c r="P63" s="135"/>
    </row>
    <row r="64" spans="1:16">
      <c r="A64" s="135" t="s">
        <v>27</v>
      </c>
      <c r="B64" s="135">
        <f>'将来負担比率（分子）の構造'!I$43</f>
        <v>4614</v>
      </c>
      <c r="C64" s="135"/>
      <c r="D64" s="135"/>
      <c r="E64" s="135">
        <f>'将来負担比率（分子）の構造'!J$43</f>
        <v>4286</v>
      </c>
      <c r="F64" s="135"/>
      <c r="G64" s="135"/>
      <c r="H64" s="135">
        <f>'将来負担比率（分子）の構造'!K$43</f>
        <v>4022</v>
      </c>
      <c r="I64" s="135"/>
      <c r="J64" s="135"/>
      <c r="K64" s="135">
        <f>'将来負担比率（分子）の構造'!L$43</f>
        <v>3908</v>
      </c>
      <c r="L64" s="135"/>
      <c r="M64" s="135"/>
      <c r="N64" s="135">
        <f>'将来負担比率（分子）の構造'!M$43</f>
        <v>3625</v>
      </c>
      <c r="O64" s="135"/>
      <c r="P64" s="135"/>
    </row>
    <row r="65" spans="1:16">
      <c r="A65" s="135" t="s">
        <v>26</v>
      </c>
      <c r="B65" s="135">
        <f>'将来負担比率（分子）の構造'!I$42</f>
        <v>368</v>
      </c>
      <c r="C65" s="135"/>
      <c r="D65" s="135"/>
      <c r="E65" s="135">
        <f>'将来負担比率（分子）の構造'!J$42</f>
        <v>331</v>
      </c>
      <c r="F65" s="135"/>
      <c r="G65" s="135"/>
      <c r="H65" s="135">
        <f>'将来負担比率（分子）の構造'!K$42</f>
        <v>294</v>
      </c>
      <c r="I65" s="135"/>
      <c r="J65" s="135"/>
      <c r="K65" s="135">
        <f>'将来負担比率（分子）の構造'!L$42</f>
        <v>258</v>
      </c>
      <c r="L65" s="135"/>
      <c r="M65" s="135"/>
      <c r="N65" s="135">
        <f>'将来負担比率（分子）の構造'!M$42</f>
        <v>221</v>
      </c>
      <c r="O65" s="135"/>
      <c r="P65" s="135"/>
    </row>
    <row r="66" spans="1:16">
      <c r="A66" s="135" t="s">
        <v>25</v>
      </c>
      <c r="B66" s="135">
        <f>'将来負担比率（分子）の構造'!I$41</f>
        <v>4408</v>
      </c>
      <c r="C66" s="135"/>
      <c r="D66" s="135"/>
      <c r="E66" s="135">
        <f>'将来負担比率（分子）の構造'!J$41</f>
        <v>5068</v>
      </c>
      <c r="F66" s="135"/>
      <c r="G66" s="135"/>
      <c r="H66" s="135">
        <f>'将来負担比率（分子）の構造'!K$41</f>
        <v>5446</v>
      </c>
      <c r="I66" s="135"/>
      <c r="J66" s="135"/>
      <c r="K66" s="135">
        <f>'将来負担比率（分子）の構造'!L$41</f>
        <v>6633</v>
      </c>
      <c r="L66" s="135"/>
      <c r="M66" s="135"/>
      <c r="N66" s="135">
        <f>'将来負担比率（分子）の構造'!M$41</f>
        <v>7849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4054783</v>
      </c>
      <c r="S5" s="669"/>
      <c r="T5" s="669"/>
      <c r="U5" s="669"/>
      <c r="V5" s="669"/>
      <c r="W5" s="669"/>
      <c r="X5" s="669"/>
      <c r="Y5" s="716"/>
      <c r="Z5" s="729">
        <v>38.700000000000003</v>
      </c>
      <c r="AA5" s="729"/>
      <c r="AB5" s="729"/>
      <c r="AC5" s="729"/>
      <c r="AD5" s="730">
        <v>3770757</v>
      </c>
      <c r="AE5" s="730"/>
      <c r="AF5" s="730"/>
      <c r="AG5" s="730"/>
      <c r="AH5" s="730"/>
      <c r="AI5" s="730"/>
      <c r="AJ5" s="730"/>
      <c r="AK5" s="730"/>
      <c r="AL5" s="717">
        <v>72.3</v>
      </c>
      <c r="AM5" s="686"/>
      <c r="AN5" s="686"/>
      <c r="AO5" s="718"/>
      <c r="AP5" s="705" t="s">
        <v>206</v>
      </c>
      <c r="AQ5" s="706"/>
      <c r="AR5" s="706"/>
      <c r="AS5" s="706"/>
      <c r="AT5" s="706"/>
      <c r="AU5" s="706"/>
      <c r="AV5" s="706"/>
      <c r="AW5" s="706"/>
      <c r="AX5" s="706"/>
      <c r="AY5" s="706"/>
      <c r="AZ5" s="706"/>
      <c r="BA5" s="706"/>
      <c r="BB5" s="706"/>
      <c r="BC5" s="706"/>
      <c r="BD5" s="706"/>
      <c r="BE5" s="706"/>
      <c r="BF5" s="707"/>
      <c r="BG5" s="618">
        <v>3770757</v>
      </c>
      <c r="BH5" s="619"/>
      <c r="BI5" s="619"/>
      <c r="BJ5" s="619"/>
      <c r="BK5" s="619"/>
      <c r="BL5" s="619"/>
      <c r="BM5" s="619"/>
      <c r="BN5" s="620"/>
      <c r="BO5" s="671">
        <v>93</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90070</v>
      </c>
      <c r="S6" s="619"/>
      <c r="T6" s="619"/>
      <c r="U6" s="619"/>
      <c r="V6" s="619"/>
      <c r="W6" s="619"/>
      <c r="X6" s="619"/>
      <c r="Y6" s="620"/>
      <c r="Z6" s="671">
        <v>0.9</v>
      </c>
      <c r="AA6" s="671"/>
      <c r="AB6" s="671"/>
      <c r="AC6" s="671"/>
      <c r="AD6" s="672">
        <v>90070</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3770757</v>
      </c>
      <c r="BH6" s="619"/>
      <c r="BI6" s="619"/>
      <c r="BJ6" s="619"/>
      <c r="BK6" s="619"/>
      <c r="BL6" s="619"/>
      <c r="BM6" s="619"/>
      <c r="BN6" s="620"/>
      <c r="BO6" s="671">
        <v>93</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105438</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105438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8925</v>
      </c>
      <c r="S7" s="619"/>
      <c r="T7" s="619"/>
      <c r="U7" s="619"/>
      <c r="V7" s="619"/>
      <c r="W7" s="619"/>
      <c r="X7" s="619"/>
      <c r="Y7" s="620"/>
      <c r="Z7" s="671">
        <v>0.1</v>
      </c>
      <c r="AA7" s="671"/>
      <c r="AB7" s="671"/>
      <c r="AC7" s="671"/>
      <c r="AD7" s="672">
        <v>8925</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1833540</v>
      </c>
      <c r="BH7" s="619"/>
      <c r="BI7" s="619"/>
      <c r="BJ7" s="619"/>
      <c r="BK7" s="619"/>
      <c r="BL7" s="619"/>
      <c r="BM7" s="619"/>
      <c r="BN7" s="620"/>
      <c r="BO7" s="671">
        <v>45.2</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2951914</v>
      </c>
      <c r="CS7" s="619"/>
      <c r="CT7" s="619"/>
      <c r="CU7" s="619"/>
      <c r="CV7" s="619"/>
      <c r="CW7" s="619"/>
      <c r="CX7" s="619"/>
      <c r="CY7" s="620"/>
      <c r="CZ7" s="671">
        <v>30</v>
      </c>
      <c r="DA7" s="671"/>
      <c r="DB7" s="671"/>
      <c r="DC7" s="671"/>
      <c r="DD7" s="624">
        <v>1741772</v>
      </c>
      <c r="DE7" s="619"/>
      <c r="DF7" s="619"/>
      <c r="DG7" s="619"/>
      <c r="DH7" s="619"/>
      <c r="DI7" s="619"/>
      <c r="DJ7" s="619"/>
      <c r="DK7" s="619"/>
      <c r="DL7" s="619"/>
      <c r="DM7" s="619"/>
      <c r="DN7" s="619"/>
      <c r="DO7" s="619"/>
      <c r="DP7" s="620"/>
      <c r="DQ7" s="624">
        <v>1293898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28093</v>
      </c>
      <c r="S8" s="619"/>
      <c r="T8" s="619"/>
      <c r="U8" s="619"/>
      <c r="V8" s="619"/>
      <c r="W8" s="619"/>
      <c r="X8" s="619"/>
      <c r="Y8" s="620"/>
      <c r="Z8" s="671">
        <v>0.3</v>
      </c>
      <c r="AA8" s="671"/>
      <c r="AB8" s="671"/>
      <c r="AC8" s="671"/>
      <c r="AD8" s="672">
        <v>28093</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48398</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3175072</v>
      </c>
      <c r="CS8" s="619"/>
      <c r="CT8" s="619"/>
      <c r="CU8" s="619"/>
      <c r="CV8" s="619"/>
      <c r="CW8" s="619"/>
      <c r="CX8" s="619"/>
      <c r="CY8" s="620"/>
      <c r="CZ8" s="671">
        <v>32.299999999999997</v>
      </c>
      <c r="DA8" s="671"/>
      <c r="DB8" s="671"/>
      <c r="DC8" s="671"/>
      <c r="DD8" s="624">
        <v>88915</v>
      </c>
      <c r="DE8" s="619"/>
      <c r="DF8" s="619"/>
      <c r="DG8" s="619"/>
      <c r="DH8" s="619"/>
      <c r="DI8" s="619"/>
      <c r="DJ8" s="619"/>
      <c r="DK8" s="619"/>
      <c r="DL8" s="619"/>
      <c r="DM8" s="619"/>
      <c r="DN8" s="619"/>
      <c r="DO8" s="619"/>
      <c r="DP8" s="620"/>
      <c r="DQ8" s="624">
        <v>1760552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29041</v>
      </c>
      <c r="S9" s="619"/>
      <c r="T9" s="619"/>
      <c r="U9" s="619"/>
      <c r="V9" s="619"/>
      <c r="W9" s="619"/>
      <c r="X9" s="619"/>
      <c r="Y9" s="620"/>
      <c r="Z9" s="671">
        <v>0.3</v>
      </c>
      <c r="AA9" s="671"/>
      <c r="AB9" s="671"/>
      <c r="AC9" s="671"/>
      <c r="AD9" s="672">
        <v>29041</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1562724</v>
      </c>
      <c r="BH9" s="619"/>
      <c r="BI9" s="619"/>
      <c r="BJ9" s="619"/>
      <c r="BK9" s="619"/>
      <c r="BL9" s="619"/>
      <c r="BM9" s="619"/>
      <c r="BN9" s="620"/>
      <c r="BO9" s="671">
        <v>38.5</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627043</v>
      </c>
      <c r="CS9" s="619"/>
      <c r="CT9" s="619"/>
      <c r="CU9" s="619"/>
      <c r="CV9" s="619"/>
      <c r="CW9" s="619"/>
      <c r="CX9" s="619"/>
      <c r="CY9" s="620"/>
      <c r="CZ9" s="671">
        <v>6.4</v>
      </c>
      <c r="DA9" s="671"/>
      <c r="DB9" s="671"/>
      <c r="DC9" s="671"/>
      <c r="DD9" s="624">
        <v>29189</v>
      </c>
      <c r="DE9" s="619"/>
      <c r="DF9" s="619"/>
      <c r="DG9" s="619"/>
      <c r="DH9" s="619"/>
      <c r="DI9" s="619"/>
      <c r="DJ9" s="619"/>
      <c r="DK9" s="619"/>
      <c r="DL9" s="619"/>
      <c r="DM9" s="619"/>
      <c r="DN9" s="619"/>
      <c r="DO9" s="619"/>
      <c r="DP9" s="620"/>
      <c r="DQ9" s="624">
        <v>581415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482219</v>
      </c>
      <c r="S10" s="619"/>
      <c r="T10" s="619"/>
      <c r="U10" s="619"/>
      <c r="V10" s="619"/>
      <c r="W10" s="619"/>
      <c r="X10" s="619"/>
      <c r="Y10" s="620"/>
      <c r="Z10" s="671">
        <v>4.5999999999999996</v>
      </c>
      <c r="AA10" s="671"/>
      <c r="AB10" s="671"/>
      <c r="AC10" s="671"/>
      <c r="AD10" s="672">
        <v>482219</v>
      </c>
      <c r="AE10" s="672"/>
      <c r="AF10" s="672"/>
      <c r="AG10" s="672"/>
      <c r="AH10" s="672"/>
      <c r="AI10" s="672"/>
      <c r="AJ10" s="672"/>
      <c r="AK10" s="672"/>
      <c r="AL10" s="641">
        <v>9.1999999999999993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62021</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25286</v>
      </c>
      <c r="CS10" s="619"/>
      <c r="CT10" s="619"/>
      <c r="CU10" s="619"/>
      <c r="CV10" s="619"/>
      <c r="CW10" s="619"/>
      <c r="CX10" s="619"/>
      <c r="CY10" s="620"/>
      <c r="CZ10" s="671">
        <v>0.3</v>
      </c>
      <c r="DA10" s="671"/>
      <c r="DB10" s="671"/>
      <c r="DC10" s="671"/>
      <c r="DD10" s="624">
        <v>1133</v>
      </c>
      <c r="DE10" s="619"/>
      <c r="DF10" s="619"/>
      <c r="DG10" s="619"/>
      <c r="DH10" s="619"/>
      <c r="DI10" s="619"/>
      <c r="DJ10" s="619"/>
      <c r="DK10" s="619"/>
      <c r="DL10" s="619"/>
      <c r="DM10" s="619"/>
      <c r="DN10" s="619"/>
      <c r="DO10" s="619"/>
      <c r="DP10" s="620"/>
      <c r="DQ10" s="624">
        <v>13277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160397</v>
      </c>
      <c r="BH11" s="619"/>
      <c r="BI11" s="619"/>
      <c r="BJ11" s="619"/>
      <c r="BK11" s="619"/>
      <c r="BL11" s="619"/>
      <c r="BM11" s="619"/>
      <c r="BN11" s="620"/>
      <c r="BO11" s="671">
        <v>4</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174098</v>
      </c>
      <c r="CS11" s="619"/>
      <c r="CT11" s="619"/>
      <c r="CU11" s="619"/>
      <c r="CV11" s="619"/>
      <c r="CW11" s="619"/>
      <c r="CX11" s="619"/>
      <c r="CY11" s="620"/>
      <c r="CZ11" s="671">
        <v>1.8</v>
      </c>
      <c r="DA11" s="671"/>
      <c r="DB11" s="671"/>
      <c r="DC11" s="671"/>
      <c r="DD11" s="624">
        <v>52108</v>
      </c>
      <c r="DE11" s="619"/>
      <c r="DF11" s="619"/>
      <c r="DG11" s="619"/>
      <c r="DH11" s="619"/>
      <c r="DI11" s="619"/>
      <c r="DJ11" s="619"/>
      <c r="DK11" s="619"/>
      <c r="DL11" s="619"/>
      <c r="DM11" s="619"/>
      <c r="DN11" s="619"/>
      <c r="DO11" s="619"/>
      <c r="DP11" s="620"/>
      <c r="DQ11" s="624">
        <v>138340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1679233</v>
      </c>
      <c r="BH12" s="619"/>
      <c r="BI12" s="619"/>
      <c r="BJ12" s="619"/>
      <c r="BK12" s="619"/>
      <c r="BL12" s="619"/>
      <c r="BM12" s="619"/>
      <c r="BN12" s="620"/>
      <c r="BO12" s="671">
        <v>41.4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196543</v>
      </c>
      <c r="CS12" s="619"/>
      <c r="CT12" s="619"/>
      <c r="CU12" s="619"/>
      <c r="CV12" s="619"/>
      <c r="CW12" s="619"/>
      <c r="CX12" s="619"/>
      <c r="CY12" s="620"/>
      <c r="CZ12" s="671">
        <v>2</v>
      </c>
      <c r="DA12" s="671"/>
      <c r="DB12" s="671"/>
      <c r="DC12" s="671"/>
      <c r="DD12" s="624">
        <v>1339</v>
      </c>
      <c r="DE12" s="619"/>
      <c r="DF12" s="619"/>
      <c r="DG12" s="619"/>
      <c r="DH12" s="619"/>
      <c r="DI12" s="619"/>
      <c r="DJ12" s="619"/>
      <c r="DK12" s="619"/>
      <c r="DL12" s="619"/>
      <c r="DM12" s="619"/>
      <c r="DN12" s="619"/>
      <c r="DO12" s="619"/>
      <c r="DP12" s="620"/>
      <c r="DQ12" s="624">
        <v>160102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36663</v>
      </c>
      <c r="S13" s="619"/>
      <c r="T13" s="619"/>
      <c r="U13" s="619"/>
      <c r="V13" s="619"/>
      <c r="W13" s="619"/>
      <c r="X13" s="619"/>
      <c r="Y13" s="620"/>
      <c r="Z13" s="671">
        <v>0.3</v>
      </c>
      <c r="AA13" s="671"/>
      <c r="AB13" s="671"/>
      <c r="AC13" s="671"/>
      <c r="AD13" s="672">
        <v>36663</v>
      </c>
      <c r="AE13" s="672"/>
      <c r="AF13" s="672"/>
      <c r="AG13" s="672"/>
      <c r="AH13" s="672"/>
      <c r="AI13" s="672"/>
      <c r="AJ13" s="672"/>
      <c r="AK13" s="672"/>
      <c r="AL13" s="641">
        <v>0.7</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1679233</v>
      </c>
      <c r="BH13" s="619"/>
      <c r="BI13" s="619"/>
      <c r="BJ13" s="619"/>
      <c r="BK13" s="619"/>
      <c r="BL13" s="619"/>
      <c r="BM13" s="619"/>
      <c r="BN13" s="620"/>
      <c r="BO13" s="671">
        <v>41.4</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783302</v>
      </c>
      <c r="CS13" s="619"/>
      <c r="CT13" s="619"/>
      <c r="CU13" s="619"/>
      <c r="CV13" s="619"/>
      <c r="CW13" s="619"/>
      <c r="CX13" s="619"/>
      <c r="CY13" s="620"/>
      <c r="CZ13" s="671">
        <v>8</v>
      </c>
      <c r="DA13" s="671"/>
      <c r="DB13" s="671"/>
      <c r="DC13" s="671"/>
      <c r="DD13" s="624">
        <v>354371</v>
      </c>
      <c r="DE13" s="619"/>
      <c r="DF13" s="619"/>
      <c r="DG13" s="619"/>
      <c r="DH13" s="619"/>
      <c r="DI13" s="619"/>
      <c r="DJ13" s="619"/>
      <c r="DK13" s="619"/>
      <c r="DL13" s="619"/>
      <c r="DM13" s="619"/>
      <c r="DN13" s="619"/>
      <c r="DO13" s="619"/>
      <c r="DP13" s="620"/>
      <c r="DQ13" s="624">
        <v>625726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54031</v>
      </c>
      <c r="BH14" s="619"/>
      <c r="BI14" s="619"/>
      <c r="BJ14" s="619"/>
      <c r="BK14" s="619"/>
      <c r="BL14" s="619"/>
      <c r="BM14" s="619"/>
      <c r="BN14" s="620"/>
      <c r="BO14" s="671">
        <v>1.3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331296</v>
      </c>
      <c r="CS14" s="619"/>
      <c r="CT14" s="619"/>
      <c r="CU14" s="619"/>
      <c r="CV14" s="619"/>
      <c r="CW14" s="619"/>
      <c r="CX14" s="619"/>
      <c r="CY14" s="620"/>
      <c r="CZ14" s="671">
        <v>3.4</v>
      </c>
      <c r="DA14" s="671"/>
      <c r="DB14" s="671"/>
      <c r="DC14" s="671"/>
      <c r="DD14" s="624">
        <v>351</v>
      </c>
      <c r="DE14" s="619"/>
      <c r="DF14" s="619"/>
      <c r="DG14" s="619"/>
      <c r="DH14" s="619"/>
      <c r="DI14" s="619"/>
      <c r="DJ14" s="619"/>
      <c r="DK14" s="619"/>
      <c r="DL14" s="619"/>
      <c r="DM14" s="619"/>
      <c r="DN14" s="619"/>
      <c r="DO14" s="619"/>
      <c r="DP14" s="620"/>
      <c r="DQ14" s="624">
        <v>329069</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42429</v>
      </c>
      <c r="S15" s="619"/>
      <c r="T15" s="619"/>
      <c r="U15" s="619"/>
      <c r="V15" s="619"/>
      <c r="W15" s="619"/>
      <c r="X15" s="619"/>
      <c r="Y15" s="620"/>
      <c r="Z15" s="671">
        <v>0.4</v>
      </c>
      <c r="AA15" s="671"/>
      <c r="AB15" s="671"/>
      <c r="AC15" s="671"/>
      <c r="AD15" s="672">
        <v>42429</v>
      </c>
      <c r="AE15" s="672"/>
      <c r="AF15" s="672"/>
      <c r="AG15" s="672"/>
      <c r="AH15" s="672"/>
      <c r="AI15" s="672"/>
      <c r="AJ15" s="672"/>
      <c r="AK15" s="672"/>
      <c r="AL15" s="641">
        <v>0.8</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203953</v>
      </c>
      <c r="BH15" s="619"/>
      <c r="BI15" s="619"/>
      <c r="BJ15" s="619"/>
      <c r="BK15" s="619"/>
      <c r="BL15" s="619"/>
      <c r="BM15" s="619"/>
      <c r="BN15" s="620"/>
      <c r="BO15" s="671">
        <v>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1067281</v>
      </c>
      <c r="CS15" s="619"/>
      <c r="CT15" s="619"/>
      <c r="CU15" s="619"/>
      <c r="CV15" s="619"/>
      <c r="CW15" s="619"/>
      <c r="CX15" s="619"/>
      <c r="CY15" s="620"/>
      <c r="CZ15" s="671">
        <v>10.9</v>
      </c>
      <c r="DA15" s="671"/>
      <c r="DB15" s="671"/>
      <c r="DC15" s="671"/>
      <c r="DD15" s="624">
        <v>203353</v>
      </c>
      <c r="DE15" s="619"/>
      <c r="DF15" s="619"/>
      <c r="DG15" s="619"/>
      <c r="DH15" s="619"/>
      <c r="DI15" s="619"/>
      <c r="DJ15" s="619"/>
      <c r="DK15" s="619"/>
      <c r="DL15" s="619"/>
      <c r="DM15" s="619"/>
      <c r="DN15" s="619"/>
      <c r="DO15" s="619"/>
      <c r="DP15" s="620"/>
      <c r="DQ15" s="624">
        <v>870927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740601</v>
      </c>
      <c r="S16" s="619"/>
      <c r="T16" s="619"/>
      <c r="U16" s="619"/>
      <c r="V16" s="619"/>
      <c r="W16" s="619"/>
      <c r="X16" s="619"/>
      <c r="Y16" s="620"/>
      <c r="Z16" s="671">
        <v>7.1</v>
      </c>
      <c r="AA16" s="671"/>
      <c r="AB16" s="671"/>
      <c r="AC16" s="671"/>
      <c r="AD16" s="672">
        <v>681345</v>
      </c>
      <c r="AE16" s="672"/>
      <c r="AF16" s="672"/>
      <c r="AG16" s="672"/>
      <c r="AH16" s="672"/>
      <c r="AI16" s="672"/>
      <c r="AJ16" s="672"/>
      <c r="AK16" s="672"/>
      <c r="AL16" s="641">
        <v>13.1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681345</v>
      </c>
      <c r="S17" s="619"/>
      <c r="T17" s="619"/>
      <c r="U17" s="619"/>
      <c r="V17" s="619"/>
      <c r="W17" s="619"/>
      <c r="X17" s="619"/>
      <c r="Y17" s="620"/>
      <c r="Z17" s="671">
        <v>6.5</v>
      </c>
      <c r="AA17" s="671"/>
      <c r="AB17" s="671"/>
      <c r="AC17" s="671"/>
      <c r="AD17" s="672">
        <v>681345</v>
      </c>
      <c r="AE17" s="672"/>
      <c r="AF17" s="672"/>
      <c r="AG17" s="672"/>
      <c r="AH17" s="672"/>
      <c r="AI17" s="672"/>
      <c r="AJ17" s="672"/>
      <c r="AK17" s="672"/>
      <c r="AL17" s="641">
        <v>13.1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394409</v>
      </c>
      <c r="CS17" s="619"/>
      <c r="CT17" s="619"/>
      <c r="CU17" s="619"/>
      <c r="CV17" s="619"/>
      <c r="CW17" s="619"/>
      <c r="CX17" s="619"/>
      <c r="CY17" s="620"/>
      <c r="CZ17" s="671">
        <v>4</v>
      </c>
      <c r="DA17" s="671"/>
      <c r="DB17" s="671"/>
      <c r="DC17" s="671"/>
      <c r="DD17" s="624" t="s">
        <v>109</v>
      </c>
      <c r="DE17" s="619"/>
      <c r="DF17" s="619"/>
      <c r="DG17" s="619"/>
      <c r="DH17" s="619"/>
      <c r="DI17" s="619"/>
      <c r="DJ17" s="619"/>
      <c r="DK17" s="619"/>
      <c r="DL17" s="619"/>
      <c r="DM17" s="619"/>
      <c r="DN17" s="619"/>
      <c r="DO17" s="619"/>
      <c r="DP17" s="620"/>
      <c r="DQ17" s="624">
        <v>394409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59252</v>
      </c>
      <c r="S18" s="619"/>
      <c r="T18" s="619"/>
      <c r="U18" s="619"/>
      <c r="V18" s="619"/>
      <c r="W18" s="619"/>
      <c r="X18" s="619"/>
      <c r="Y18" s="620"/>
      <c r="Z18" s="671">
        <v>0.6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4</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284026</v>
      </c>
      <c r="BH19" s="619"/>
      <c r="BI19" s="619"/>
      <c r="BJ19" s="619"/>
      <c r="BK19" s="619"/>
      <c r="BL19" s="619"/>
      <c r="BM19" s="619"/>
      <c r="BN19" s="620"/>
      <c r="BO19" s="671">
        <v>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5512824</v>
      </c>
      <c r="S20" s="619"/>
      <c r="T20" s="619"/>
      <c r="U20" s="619"/>
      <c r="V20" s="619"/>
      <c r="W20" s="619"/>
      <c r="X20" s="619"/>
      <c r="Y20" s="620"/>
      <c r="Z20" s="671">
        <v>52.6</v>
      </c>
      <c r="AA20" s="671"/>
      <c r="AB20" s="671"/>
      <c r="AC20" s="671"/>
      <c r="AD20" s="672">
        <v>5169542</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284026</v>
      </c>
      <c r="BH20" s="619"/>
      <c r="BI20" s="619"/>
      <c r="BJ20" s="619"/>
      <c r="BK20" s="619"/>
      <c r="BL20" s="619"/>
      <c r="BM20" s="619"/>
      <c r="BN20" s="620"/>
      <c r="BO20" s="671">
        <v>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9831682</v>
      </c>
      <c r="CS20" s="619"/>
      <c r="CT20" s="619"/>
      <c r="CU20" s="619"/>
      <c r="CV20" s="619"/>
      <c r="CW20" s="619"/>
      <c r="CX20" s="619"/>
      <c r="CY20" s="620"/>
      <c r="CZ20" s="671">
        <v>100</v>
      </c>
      <c r="DA20" s="671"/>
      <c r="DB20" s="671"/>
      <c r="DC20" s="671"/>
      <c r="DD20" s="624">
        <v>2472531</v>
      </c>
      <c r="DE20" s="619"/>
      <c r="DF20" s="619"/>
      <c r="DG20" s="619"/>
      <c r="DH20" s="619"/>
      <c r="DI20" s="619"/>
      <c r="DJ20" s="619"/>
      <c r="DK20" s="619"/>
      <c r="DL20" s="619"/>
      <c r="DM20" s="619"/>
      <c r="DN20" s="619"/>
      <c r="DO20" s="619"/>
      <c r="DP20" s="620"/>
      <c r="DQ20" s="624">
        <v>6273153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4671</v>
      </c>
      <c r="S21" s="619"/>
      <c r="T21" s="619"/>
      <c r="U21" s="619"/>
      <c r="V21" s="619"/>
      <c r="W21" s="619"/>
      <c r="X21" s="619"/>
      <c r="Y21" s="620"/>
      <c r="Z21" s="671">
        <v>0</v>
      </c>
      <c r="AA21" s="671"/>
      <c r="AB21" s="671"/>
      <c r="AC21" s="671"/>
      <c r="AD21" s="672">
        <v>4671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72453</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206898</v>
      </c>
      <c r="S23" s="619"/>
      <c r="T23" s="619"/>
      <c r="U23" s="619"/>
      <c r="V23" s="619"/>
      <c r="W23" s="619"/>
      <c r="X23" s="619"/>
      <c r="Y23" s="620"/>
      <c r="Z23" s="671">
        <v>2</v>
      </c>
      <c r="AA23" s="671"/>
      <c r="AB23" s="671"/>
      <c r="AC23" s="671"/>
      <c r="AD23" s="672">
        <v>16783</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284026</v>
      </c>
      <c r="BH23" s="619"/>
      <c r="BI23" s="619"/>
      <c r="BJ23" s="619"/>
      <c r="BK23" s="619"/>
      <c r="BL23" s="619"/>
      <c r="BM23" s="619"/>
      <c r="BN23" s="620"/>
      <c r="BO23" s="671">
        <v>7</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16455</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3361882</v>
      </c>
      <c r="CS24" s="669"/>
      <c r="CT24" s="669"/>
      <c r="CU24" s="669"/>
      <c r="CV24" s="669"/>
      <c r="CW24" s="669"/>
      <c r="CX24" s="669"/>
      <c r="CY24" s="716"/>
      <c r="CZ24" s="720">
        <v>34.200000000000003</v>
      </c>
      <c r="DA24" s="721"/>
      <c r="DB24" s="721"/>
      <c r="DC24" s="722"/>
      <c r="DD24" s="715">
        <v>2209566</v>
      </c>
      <c r="DE24" s="669"/>
      <c r="DF24" s="669"/>
      <c r="DG24" s="669"/>
      <c r="DH24" s="669"/>
      <c r="DI24" s="669"/>
      <c r="DJ24" s="669"/>
      <c r="DK24" s="716"/>
      <c r="DL24" s="715">
        <v>2198656</v>
      </c>
      <c r="DM24" s="669"/>
      <c r="DN24" s="669"/>
      <c r="DO24" s="669"/>
      <c r="DP24" s="669"/>
      <c r="DQ24" s="669"/>
      <c r="DR24" s="669"/>
      <c r="DS24" s="669"/>
      <c r="DT24" s="669"/>
      <c r="DU24" s="669"/>
      <c r="DV24" s="716"/>
      <c r="DW24" s="717">
        <v>39.200000000000003</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911917</v>
      </c>
      <c r="S25" s="619"/>
      <c r="T25" s="619"/>
      <c r="U25" s="619"/>
      <c r="V25" s="619"/>
      <c r="W25" s="619"/>
      <c r="X25" s="619"/>
      <c r="Y25" s="620"/>
      <c r="Z25" s="671">
        <v>8.6999999999999993</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1375939</v>
      </c>
      <c r="CS25" s="637"/>
      <c r="CT25" s="637"/>
      <c r="CU25" s="637"/>
      <c r="CV25" s="637"/>
      <c r="CW25" s="637"/>
      <c r="CX25" s="637"/>
      <c r="CY25" s="638"/>
      <c r="CZ25" s="621">
        <v>14</v>
      </c>
      <c r="DA25" s="639"/>
      <c r="DB25" s="639"/>
      <c r="DC25" s="640"/>
      <c r="DD25" s="624">
        <v>1218460</v>
      </c>
      <c r="DE25" s="637"/>
      <c r="DF25" s="637"/>
      <c r="DG25" s="637"/>
      <c r="DH25" s="637"/>
      <c r="DI25" s="637"/>
      <c r="DJ25" s="637"/>
      <c r="DK25" s="638"/>
      <c r="DL25" s="624">
        <v>1208354</v>
      </c>
      <c r="DM25" s="637"/>
      <c r="DN25" s="637"/>
      <c r="DO25" s="637"/>
      <c r="DP25" s="637"/>
      <c r="DQ25" s="637"/>
      <c r="DR25" s="637"/>
      <c r="DS25" s="637"/>
      <c r="DT25" s="637"/>
      <c r="DU25" s="637"/>
      <c r="DV25" s="638"/>
      <c r="DW25" s="641">
        <v>21.6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926719</v>
      </c>
      <c r="CS26" s="619"/>
      <c r="CT26" s="619"/>
      <c r="CU26" s="619"/>
      <c r="CV26" s="619"/>
      <c r="CW26" s="619"/>
      <c r="CX26" s="619"/>
      <c r="CY26" s="620"/>
      <c r="CZ26" s="621">
        <v>9.4</v>
      </c>
      <c r="DA26" s="639"/>
      <c r="DB26" s="639"/>
      <c r="DC26" s="640"/>
      <c r="DD26" s="624">
        <v>779728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482634</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4054783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1591534</v>
      </c>
      <c r="CS27" s="637"/>
      <c r="CT27" s="637"/>
      <c r="CU27" s="637"/>
      <c r="CV27" s="637"/>
      <c r="CW27" s="637"/>
      <c r="CX27" s="637"/>
      <c r="CY27" s="638"/>
      <c r="CZ27" s="621">
        <v>16.2</v>
      </c>
      <c r="DA27" s="639"/>
      <c r="DB27" s="639"/>
      <c r="DC27" s="640"/>
      <c r="DD27" s="624">
        <v>596697</v>
      </c>
      <c r="DE27" s="637"/>
      <c r="DF27" s="637"/>
      <c r="DG27" s="637"/>
      <c r="DH27" s="637"/>
      <c r="DI27" s="637"/>
      <c r="DJ27" s="637"/>
      <c r="DK27" s="638"/>
      <c r="DL27" s="624">
        <v>595893</v>
      </c>
      <c r="DM27" s="637"/>
      <c r="DN27" s="637"/>
      <c r="DO27" s="637"/>
      <c r="DP27" s="637"/>
      <c r="DQ27" s="637"/>
      <c r="DR27" s="637"/>
      <c r="DS27" s="637"/>
      <c r="DT27" s="637"/>
      <c r="DU27" s="637"/>
      <c r="DV27" s="638"/>
      <c r="DW27" s="641">
        <v>10.6</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12364</v>
      </c>
      <c r="S28" s="619"/>
      <c r="T28" s="619"/>
      <c r="U28" s="619"/>
      <c r="V28" s="619"/>
      <c r="W28" s="619"/>
      <c r="X28" s="619"/>
      <c r="Y28" s="620"/>
      <c r="Z28" s="671">
        <v>0.1</v>
      </c>
      <c r="AA28" s="671"/>
      <c r="AB28" s="671"/>
      <c r="AC28" s="671"/>
      <c r="AD28" s="672">
        <v>1567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394409</v>
      </c>
      <c r="CS28" s="619"/>
      <c r="CT28" s="619"/>
      <c r="CU28" s="619"/>
      <c r="CV28" s="619"/>
      <c r="CW28" s="619"/>
      <c r="CX28" s="619"/>
      <c r="CY28" s="620"/>
      <c r="CZ28" s="621">
        <v>4</v>
      </c>
      <c r="DA28" s="639"/>
      <c r="DB28" s="639"/>
      <c r="DC28" s="640"/>
      <c r="DD28" s="624">
        <v>394409</v>
      </c>
      <c r="DE28" s="619"/>
      <c r="DF28" s="619"/>
      <c r="DG28" s="619"/>
      <c r="DH28" s="619"/>
      <c r="DI28" s="619"/>
      <c r="DJ28" s="619"/>
      <c r="DK28" s="620"/>
      <c r="DL28" s="624">
        <v>394409</v>
      </c>
      <c r="DM28" s="619"/>
      <c r="DN28" s="619"/>
      <c r="DO28" s="619"/>
      <c r="DP28" s="619"/>
      <c r="DQ28" s="619"/>
      <c r="DR28" s="619"/>
      <c r="DS28" s="619"/>
      <c r="DT28" s="619"/>
      <c r="DU28" s="619"/>
      <c r="DV28" s="620"/>
      <c r="DW28" s="641">
        <v>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8814</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394409</v>
      </c>
      <c r="CS29" s="637"/>
      <c r="CT29" s="637"/>
      <c r="CU29" s="637"/>
      <c r="CV29" s="637"/>
      <c r="CW29" s="637"/>
      <c r="CX29" s="637"/>
      <c r="CY29" s="638"/>
      <c r="CZ29" s="621">
        <v>4</v>
      </c>
      <c r="DA29" s="639"/>
      <c r="DB29" s="639"/>
      <c r="DC29" s="640"/>
      <c r="DD29" s="624">
        <v>394409</v>
      </c>
      <c r="DE29" s="637"/>
      <c r="DF29" s="637"/>
      <c r="DG29" s="637"/>
      <c r="DH29" s="637"/>
      <c r="DI29" s="637"/>
      <c r="DJ29" s="637"/>
      <c r="DK29" s="638"/>
      <c r="DL29" s="624">
        <v>394409</v>
      </c>
      <c r="DM29" s="637"/>
      <c r="DN29" s="637"/>
      <c r="DO29" s="637"/>
      <c r="DP29" s="637"/>
      <c r="DQ29" s="637"/>
      <c r="DR29" s="637"/>
      <c r="DS29" s="637"/>
      <c r="DT29" s="637"/>
      <c r="DU29" s="637"/>
      <c r="DV29" s="638"/>
      <c r="DW29" s="641">
        <v>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646878</v>
      </c>
      <c r="S30" s="619"/>
      <c r="T30" s="619"/>
      <c r="U30" s="619"/>
      <c r="V30" s="619"/>
      <c r="W30" s="619"/>
      <c r="X30" s="619"/>
      <c r="Y30" s="620"/>
      <c r="Z30" s="671">
        <v>6.2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98.2</v>
      </c>
      <c r="BN30" s="685"/>
      <c r="BO30" s="685"/>
      <c r="BP30" s="685"/>
      <c r="BQ30" s="687"/>
      <c r="BR30" s="684">
        <v>99.2</v>
      </c>
      <c r="BS30" s="685"/>
      <c r="BT30" s="685"/>
      <c r="BU30" s="685"/>
      <c r="BV30" s="685"/>
      <c r="BW30" s="685"/>
      <c r="BX30" s="686">
        <v>98.1</v>
      </c>
      <c r="BY30" s="685"/>
      <c r="BZ30" s="685"/>
      <c r="CA30" s="685"/>
      <c r="CB30" s="687"/>
      <c r="CD30" s="690"/>
      <c r="CE30" s="691"/>
      <c r="CF30" s="655" t="s">
        <v>290</v>
      </c>
      <c r="CG30" s="652"/>
      <c r="CH30" s="652"/>
      <c r="CI30" s="652"/>
      <c r="CJ30" s="652"/>
      <c r="CK30" s="652"/>
      <c r="CL30" s="652"/>
      <c r="CM30" s="652"/>
      <c r="CN30" s="652"/>
      <c r="CO30" s="652"/>
      <c r="CP30" s="652"/>
      <c r="CQ30" s="653"/>
      <c r="CR30" s="618">
        <v>339057</v>
      </c>
      <c r="CS30" s="619"/>
      <c r="CT30" s="619"/>
      <c r="CU30" s="619"/>
      <c r="CV30" s="619"/>
      <c r="CW30" s="619"/>
      <c r="CX30" s="619"/>
      <c r="CY30" s="620"/>
      <c r="CZ30" s="621">
        <v>3.4</v>
      </c>
      <c r="DA30" s="639"/>
      <c r="DB30" s="639"/>
      <c r="DC30" s="640"/>
      <c r="DD30" s="624">
        <v>339057</v>
      </c>
      <c r="DE30" s="619"/>
      <c r="DF30" s="619"/>
      <c r="DG30" s="619"/>
      <c r="DH30" s="619"/>
      <c r="DI30" s="619"/>
      <c r="DJ30" s="619"/>
      <c r="DK30" s="620"/>
      <c r="DL30" s="624">
        <v>339057</v>
      </c>
      <c r="DM30" s="619"/>
      <c r="DN30" s="619"/>
      <c r="DO30" s="619"/>
      <c r="DP30" s="619"/>
      <c r="DQ30" s="619"/>
      <c r="DR30" s="619"/>
      <c r="DS30" s="619"/>
      <c r="DT30" s="619"/>
      <c r="DU30" s="619"/>
      <c r="DV30" s="620"/>
      <c r="DW30" s="641">
        <v>6.1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654224</v>
      </c>
      <c r="S31" s="619"/>
      <c r="T31" s="619"/>
      <c r="U31" s="619"/>
      <c r="V31" s="619"/>
      <c r="W31" s="619"/>
      <c r="X31" s="619"/>
      <c r="Y31" s="620"/>
      <c r="Z31" s="671">
        <v>6.2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98.1</v>
      </c>
      <c r="BN31" s="683"/>
      <c r="BO31" s="683"/>
      <c r="BP31" s="683"/>
      <c r="BQ31" s="647"/>
      <c r="BR31" s="682">
        <v>99.1</v>
      </c>
      <c r="BS31" s="637"/>
      <c r="BT31" s="637"/>
      <c r="BU31" s="637"/>
      <c r="BV31" s="637"/>
      <c r="BW31" s="637"/>
      <c r="BX31" s="673">
        <v>98</v>
      </c>
      <c r="BY31" s="683"/>
      <c r="BZ31" s="683"/>
      <c r="CA31" s="683"/>
      <c r="CB31" s="647"/>
      <c r="CD31" s="690"/>
      <c r="CE31" s="691"/>
      <c r="CF31" s="655" t="s">
        <v>294</v>
      </c>
      <c r="CG31" s="652"/>
      <c r="CH31" s="652"/>
      <c r="CI31" s="652"/>
      <c r="CJ31" s="652"/>
      <c r="CK31" s="652"/>
      <c r="CL31" s="652"/>
      <c r="CM31" s="652"/>
      <c r="CN31" s="652"/>
      <c r="CO31" s="652"/>
      <c r="CP31" s="652"/>
      <c r="CQ31" s="653"/>
      <c r="CR31" s="618">
        <v>55352</v>
      </c>
      <c r="CS31" s="637"/>
      <c r="CT31" s="637"/>
      <c r="CU31" s="637"/>
      <c r="CV31" s="637"/>
      <c r="CW31" s="637"/>
      <c r="CX31" s="637"/>
      <c r="CY31" s="638"/>
      <c r="CZ31" s="621">
        <v>0.6</v>
      </c>
      <c r="DA31" s="639"/>
      <c r="DB31" s="639"/>
      <c r="DC31" s="640"/>
      <c r="DD31" s="624">
        <v>55352</v>
      </c>
      <c r="DE31" s="637"/>
      <c r="DF31" s="637"/>
      <c r="DG31" s="637"/>
      <c r="DH31" s="637"/>
      <c r="DI31" s="637"/>
      <c r="DJ31" s="637"/>
      <c r="DK31" s="638"/>
      <c r="DL31" s="624">
        <v>55352</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399343</v>
      </c>
      <c r="S32" s="619"/>
      <c r="T32" s="619"/>
      <c r="U32" s="619"/>
      <c r="V32" s="619"/>
      <c r="W32" s="619"/>
      <c r="X32" s="619"/>
      <c r="Y32" s="620"/>
      <c r="Z32" s="671">
        <v>3.8</v>
      </c>
      <c r="AA32" s="671"/>
      <c r="AB32" s="671"/>
      <c r="AC32" s="671"/>
      <c r="AD32" s="672">
        <v>22695</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98.2</v>
      </c>
      <c r="BN32" s="603"/>
      <c r="BO32" s="603"/>
      <c r="BP32" s="603"/>
      <c r="BQ32" s="660"/>
      <c r="BR32" s="681">
        <v>99.2</v>
      </c>
      <c r="BS32" s="603"/>
      <c r="BT32" s="603"/>
      <c r="BU32" s="603"/>
      <c r="BV32" s="603"/>
      <c r="BW32" s="603"/>
      <c r="BX32" s="666">
        <v>98</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1554216</v>
      </c>
      <c r="S33" s="619"/>
      <c r="T33" s="619"/>
      <c r="U33" s="619"/>
      <c r="V33" s="619"/>
      <c r="W33" s="619"/>
      <c r="X33" s="619"/>
      <c r="Y33" s="620"/>
      <c r="Z33" s="671">
        <v>14.8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3997269</v>
      </c>
      <c r="CS33" s="637"/>
      <c r="CT33" s="637"/>
      <c r="CU33" s="637"/>
      <c r="CV33" s="637"/>
      <c r="CW33" s="637"/>
      <c r="CX33" s="637"/>
      <c r="CY33" s="638"/>
      <c r="CZ33" s="621">
        <v>40.700000000000003</v>
      </c>
      <c r="DA33" s="639"/>
      <c r="DB33" s="639"/>
      <c r="DC33" s="640"/>
      <c r="DD33" s="624">
        <v>3405724</v>
      </c>
      <c r="DE33" s="637"/>
      <c r="DF33" s="637"/>
      <c r="DG33" s="637"/>
      <c r="DH33" s="637"/>
      <c r="DI33" s="637"/>
      <c r="DJ33" s="637"/>
      <c r="DK33" s="638"/>
      <c r="DL33" s="624">
        <v>2340635</v>
      </c>
      <c r="DM33" s="637"/>
      <c r="DN33" s="637"/>
      <c r="DO33" s="637"/>
      <c r="DP33" s="637"/>
      <c r="DQ33" s="637"/>
      <c r="DR33" s="637"/>
      <c r="DS33" s="637"/>
      <c r="DT33" s="637"/>
      <c r="DU33" s="637"/>
      <c r="DV33" s="638"/>
      <c r="DW33" s="641">
        <v>41.8</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1743688</v>
      </c>
      <c r="CS34" s="619"/>
      <c r="CT34" s="619"/>
      <c r="CU34" s="619"/>
      <c r="CV34" s="619"/>
      <c r="CW34" s="619"/>
      <c r="CX34" s="619"/>
      <c r="CY34" s="620"/>
      <c r="CZ34" s="621">
        <v>17.7</v>
      </c>
      <c r="DA34" s="639"/>
      <c r="DB34" s="639"/>
      <c r="DC34" s="640"/>
      <c r="DD34" s="624">
        <v>1376560</v>
      </c>
      <c r="DE34" s="619"/>
      <c r="DF34" s="619"/>
      <c r="DG34" s="619"/>
      <c r="DH34" s="619"/>
      <c r="DI34" s="619"/>
      <c r="DJ34" s="619"/>
      <c r="DK34" s="620"/>
      <c r="DL34" s="624">
        <v>933603</v>
      </c>
      <c r="DM34" s="619"/>
      <c r="DN34" s="619"/>
      <c r="DO34" s="619"/>
      <c r="DP34" s="619"/>
      <c r="DQ34" s="619"/>
      <c r="DR34" s="619"/>
      <c r="DS34" s="619"/>
      <c r="DT34" s="619"/>
      <c r="DU34" s="619"/>
      <c r="DV34" s="620"/>
      <c r="DW34" s="641">
        <v>16.7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388316</v>
      </c>
      <c r="S35" s="619"/>
      <c r="T35" s="619"/>
      <c r="U35" s="619"/>
      <c r="V35" s="619"/>
      <c r="W35" s="619"/>
      <c r="X35" s="619"/>
      <c r="Y35" s="620"/>
      <c r="Z35" s="671">
        <v>3.7</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1045850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214260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64518</v>
      </c>
      <c r="CS35" s="637"/>
      <c r="CT35" s="637"/>
      <c r="CU35" s="637"/>
      <c r="CV35" s="637"/>
      <c r="CW35" s="637"/>
      <c r="CX35" s="637"/>
      <c r="CY35" s="638"/>
      <c r="CZ35" s="621">
        <v>0.7</v>
      </c>
      <c r="DA35" s="639"/>
      <c r="DB35" s="639"/>
      <c r="DC35" s="640"/>
      <c r="DD35" s="624">
        <v>64518</v>
      </c>
      <c r="DE35" s="637"/>
      <c r="DF35" s="637"/>
      <c r="DG35" s="637"/>
      <c r="DH35" s="637"/>
      <c r="DI35" s="637"/>
      <c r="DJ35" s="637"/>
      <c r="DK35" s="638"/>
      <c r="DL35" s="624">
        <v>64518</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10483691</v>
      </c>
      <c r="S36" s="659"/>
      <c r="T36" s="659"/>
      <c r="U36" s="659"/>
      <c r="V36" s="659"/>
      <c r="W36" s="659"/>
      <c r="X36" s="659"/>
      <c r="Y36" s="662"/>
      <c r="Z36" s="663">
        <v>100</v>
      </c>
      <c r="AA36" s="663"/>
      <c r="AB36" s="663"/>
      <c r="AC36" s="663"/>
      <c r="AD36" s="664">
        <v>5215258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321094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78452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1026071</v>
      </c>
      <c r="CS36" s="619"/>
      <c r="CT36" s="619"/>
      <c r="CU36" s="619"/>
      <c r="CV36" s="619"/>
      <c r="CW36" s="619"/>
      <c r="CX36" s="619"/>
      <c r="CY36" s="620"/>
      <c r="CZ36" s="621">
        <v>10.4</v>
      </c>
      <c r="DA36" s="639"/>
      <c r="DB36" s="639"/>
      <c r="DC36" s="640"/>
      <c r="DD36" s="624">
        <v>959404</v>
      </c>
      <c r="DE36" s="619"/>
      <c r="DF36" s="619"/>
      <c r="DG36" s="619"/>
      <c r="DH36" s="619"/>
      <c r="DI36" s="619"/>
      <c r="DJ36" s="619"/>
      <c r="DK36" s="620"/>
      <c r="DL36" s="624">
        <v>683235</v>
      </c>
      <c r="DM36" s="619"/>
      <c r="DN36" s="619"/>
      <c r="DO36" s="619"/>
      <c r="DP36" s="619"/>
      <c r="DQ36" s="619"/>
      <c r="DR36" s="619"/>
      <c r="DS36" s="619"/>
      <c r="DT36" s="619"/>
      <c r="DU36" s="619"/>
      <c r="DV36" s="620"/>
      <c r="DW36" s="641">
        <v>12.2</v>
      </c>
      <c r="DX36" s="642"/>
      <c r="DY36" s="642"/>
      <c r="DZ36" s="642"/>
      <c r="EA36" s="642"/>
      <c r="EB36" s="642"/>
      <c r="EC36" s="643"/>
    </row>
    <row r="37" spans="2:133" ht="11.25" customHeight="1">
      <c r="AQ37" s="644" t="s">
        <v>312</v>
      </c>
      <c r="AR37" s="645"/>
      <c r="AS37" s="645"/>
      <c r="AT37" s="645"/>
      <c r="AU37" s="645"/>
      <c r="AV37" s="645"/>
      <c r="AW37" s="645"/>
      <c r="AX37" s="645"/>
      <c r="AY37" s="646"/>
      <c r="AZ37" s="618">
        <v>4523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3583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429172</v>
      </c>
      <c r="CS37" s="637"/>
      <c r="CT37" s="637"/>
      <c r="CU37" s="637"/>
      <c r="CV37" s="637"/>
      <c r="CW37" s="637"/>
      <c r="CX37" s="637"/>
      <c r="CY37" s="638"/>
      <c r="CZ37" s="621">
        <v>4.4000000000000004</v>
      </c>
      <c r="DA37" s="639"/>
      <c r="DB37" s="639"/>
      <c r="DC37" s="640"/>
      <c r="DD37" s="624">
        <v>429172</v>
      </c>
      <c r="DE37" s="637"/>
      <c r="DF37" s="637"/>
      <c r="DG37" s="637"/>
      <c r="DH37" s="637"/>
      <c r="DI37" s="637"/>
      <c r="DJ37" s="637"/>
      <c r="DK37" s="638"/>
      <c r="DL37" s="624">
        <v>393877</v>
      </c>
      <c r="DM37" s="637"/>
      <c r="DN37" s="637"/>
      <c r="DO37" s="637"/>
      <c r="DP37" s="637"/>
      <c r="DQ37" s="637"/>
      <c r="DR37" s="637"/>
      <c r="DS37" s="637"/>
      <c r="DT37" s="637"/>
      <c r="DU37" s="637"/>
      <c r="DV37" s="638"/>
      <c r="DW37" s="641">
        <v>7</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6534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1041327</v>
      </c>
      <c r="CS38" s="619"/>
      <c r="CT38" s="619"/>
      <c r="CU38" s="619"/>
      <c r="CV38" s="619"/>
      <c r="CW38" s="619"/>
      <c r="CX38" s="619"/>
      <c r="CY38" s="620"/>
      <c r="CZ38" s="621">
        <v>10.6</v>
      </c>
      <c r="DA38" s="639"/>
      <c r="DB38" s="639"/>
      <c r="DC38" s="640"/>
      <c r="DD38" s="624">
        <v>937242</v>
      </c>
      <c r="DE38" s="619"/>
      <c r="DF38" s="619"/>
      <c r="DG38" s="619"/>
      <c r="DH38" s="619"/>
      <c r="DI38" s="619"/>
      <c r="DJ38" s="619"/>
      <c r="DK38" s="620"/>
      <c r="DL38" s="624">
        <v>659279</v>
      </c>
      <c r="DM38" s="619"/>
      <c r="DN38" s="619"/>
      <c r="DO38" s="619"/>
      <c r="DP38" s="619"/>
      <c r="DQ38" s="619"/>
      <c r="DR38" s="619"/>
      <c r="DS38" s="619"/>
      <c r="DT38" s="619"/>
      <c r="DU38" s="619"/>
      <c r="DV38" s="620"/>
      <c r="DW38" s="641">
        <v>11.8</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74665</v>
      </c>
      <c r="CS39" s="637"/>
      <c r="CT39" s="637"/>
      <c r="CU39" s="637"/>
      <c r="CV39" s="637"/>
      <c r="CW39" s="637"/>
      <c r="CX39" s="637"/>
      <c r="CY39" s="638"/>
      <c r="CZ39" s="621">
        <v>0.8</v>
      </c>
      <c r="DA39" s="639"/>
      <c r="DB39" s="639"/>
      <c r="DC39" s="640"/>
      <c r="DD39" s="624">
        <v>68000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167351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65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47000</v>
      </c>
      <c r="CS40" s="619"/>
      <c r="CT40" s="619"/>
      <c r="CU40" s="619"/>
      <c r="CV40" s="619"/>
      <c r="CW40" s="619"/>
      <c r="CX40" s="619"/>
      <c r="CY40" s="620"/>
      <c r="CZ40" s="621">
        <v>0.5</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552882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2472531</v>
      </c>
      <c r="CS42" s="619"/>
      <c r="CT42" s="619"/>
      <c r="CU42" s="619"/>
      <c r="CV42" s="619"/>
      <c r="CW42" s="619"/>
      <c r="CX42" s="619"/>
      <c r="CY42" s="620"/>
      <c r="CZ42" s="621">
        <v>25.1</v>
      </c>
      <c r="DA42" s="622"/>
      <c r="DB42" s="622"/>
      <c r="DC42" s="623"/>
      <c r="DD42" s="624">
        <v>657863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24734</v>
      </c>
      <c r="CS43" s="637"/>
      <c r="CT43" s="637"/>
      <c r="CU43" s="637"/>
      <c r="CV43" s="637"/>
      <c r="CW43" s="637"/>
      <c r="CX43" s="637"/>
      <c r="CY43" s="638"/>
      <c r="CZ43" s="621">
        <v>0.3</v>
      </c>
      <c r="DA43" s="639"/>
      <c r="DB43" s="639"/>
      <c r="DC43" s="640"/>
      <c r="DD43" s="624">
        <v>24734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2472531</v>
      </c>
      <c r="CS44" s="619"/>
      <c r="CT44" s="619"/>
      <c r="CU44" s="619"/>
      <c r="CV44" s="619"/>
      <c r="CW44" s="619"/>
      <c r="CX44" s="619"/>
      <c r="CY44" s="620"/>
      <c r="CZ44" s="621">
        <v>25.1</v>
      </c>
      <c r="DA44" s="622"/>
      <c r="DB44" s="622"/>
      <c r="DC44" s="623"/>
      <c r="DD44" s="624">
        <v>657863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238312</v>
      </c>
      <c r="CS45" s="637"/>
      <c r="CT45" s="637"/>
      <c r="CU45" s="637"/>
      <c r="CV45" s="637"/>
      <c r="CW45" s="637"/>
      <c r="CX45" s="637"/>
      <c r="CY45" s="638"/>
      <c r="CZ45" s="621">
        <v>2.4</v>
      </c>
      <c r="DA45" s="639"/>
      <c r="DB45" s="639"/>
      <c r="DC45" s="640"/>
      <c r="DD45" s="624">
        <v>22964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2232635</v>
      </c>
      <c r="CS46" s="619"/>
      <c r="CT46" s="619"/>
      <c r="CU46" s="619"/>
      <c r="CV46" s="619"/>
      <c r="CW46" s="619"/>
      <c r="CX46" s="619"/>
      <c r="CY46" s="620"/>
      <c r="CZ46" s="621">
        <v>22.7</v>
      </c>
      <c r="DA46" s="622"/>
      <c r="DB46" s="622"/>
      <c r="DC46" s="623"/>
      <c r="DD46" s="624">
        <v>634107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9831682</v>
      </c>
      <c r="CS49" s="603"/>
      <c r="CT49" s="603"/>
      <c r="CU49" s="603"/>
      <c r="CV49" s="603"/>
      <c r="CW49" s="603"/>
      <c r="CX49" s="603"/>
      <c r="CY49" s="604"/>
      <c r="CZ49" s="605">
        <v>100</v>
      </c>
      <c r="DA49" s="606"/>
      <c r="DB49" s="606"/>
      <c r="DC49" s="607"/>
      <c r="DD49" s="608">
        <v>6273153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10483</v>
      </c>
      <c r="R7" s="1131"/>
      <c r="S7" s="1131"/>
      <c r="T7" s="1131"/>
      <c r="U7" s="1131"/>
      <c r="V7" s="1131">
        <v>9831</v>
      </c>
      <c r="W7" s="1131"/>
      <c r="X7" s="1131"/>
      <c r="Y7" s="1131"/>
      <c r="Z7" s="1131"/>
      <c r="AA7" s="1131">
        <v>652</v>
      </c>
      <c r="AB7" s="1131"/>
      <c r="AC7" s="1131"/>
      <c r="AD7" s="1131"/>
      <c r="AE7" s="1132"/>
      <c r="AF7" s="1133">
        <v>578</v>
      </c>
      <c r="AG7" s="1134"/>
      <c r="AH7" s="1134"/>
      <c r="AI7" s="1134"/>
      <c r="AJ7" s="1135"/>
      <c r="AK7" s="1117">
        <v>647</v>
      </c>
      <c r="AL7" s="1118"/>
      <c r="AM7" s="1118"/>
      <c r="AN7" s="1118"/>
      <c r="AO7" s="1118"/>
      <c r="AP7" s="1118">
        <v>7849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t="s">
        <v>547</v>
      </c>
      <c r="BU7" s="1122" t="s">
        <v>547</v>
      </c>
      <c r="BV7" s="1122" t="s">
        <v>547</v>
      </c>
      <c r="BW7" s="1122" t="s">
        <v>547</v>
      </c>
      <c r="BX7" s="1122" t="s">
        <v>547</v>
      </c>
      <c r="BY7" s="1122" t="s">
        <v>547</v>
      </c>
      <c r="BZ7" s="1122" t="s">
        <v>547</v>
      </c>
      <c r="CA7" s="1122" t="s">
        <v>547</v>
      </c>
      <c r="CB7" s="1122" t="s">
        <v>547</v>
      </c>
      <c r="CC7" s="1122" t="s">
        <v>547</v>
      </c>
      <c r="CD7" s="1122" t="s">
        <v>547</v>
      </c>
      <c r="CE7" s="1122" t="s">
        <v>547</v>
      </c>
      <c r="CF7" s="1122" t="s">
        <v>547</v>
      </c>
      <c r="CG7" s="1123" t="s">
        <v>547</v>
      </c>
      <c r="CH7" s="1114">
        <v>5</v>
      </c>
      <c r="CI7" s="1115"/>
      <c r="CJ7" s="1115"/>
      <c r="CK7" s="1115"/>
      <c r="CL7" s="1116"/>
      <c r="CM7" s="1114">
        <v>89</v>
      </c>
      <c r="CN7" s="1115"/>
      <c r="CO7" s="1115"/>
      <c r="CP7" s="1115"/>
      <c r="CQ7" s="1116"/>
      <c r="CR7" s="1114">
        <v>1</v>
      </c>
      <c r="CS7" s="1115"/>
      <c r="CT7" s="1115"/>
      <c r="CU7" s="1115"/>
      <c r="CV7" s="1116"/>
      <c r="CW7" s="1114" t="s">
        <v>548</v>
      </c>
      <c r="CX7" s="1115"/>
      <c r="CY7" s="1115"/>
      <c r="CZ7" s="1115"/>
      <c r="DA7" s="1116"/>
      <c r="DB7" s="1114" t="s">
        <v>548</v>
      </c>
      <c r="DC7" s="1115"/>
      <c r="DD7" s="1115"/>
      <c r="DE7" s="1115"/>
      <c r="DF7" s="1116"/>
      <c r="DG7" s="1114" t="s">
        <v>548</v>
      </c>
      <c r="DH7" s="1115"/>
      <c r="DI7" s="1115"/>
      <c r="DJ7" s="1115"/>
      <c r="DK7" s="1116"/>
      <c r="DL7" s="1114" t="s">
        <v>548</v>
      </c>
      <c r="DM7" s="1115"/>
      <c r="DN7" s="1115"/>
      <c r="DO7" s="1115"/>
      <c r="DP7" s="1116"/>
      <c r="DQ7" s="1114" t="s">
        <v>548</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t="s">
        <v>483</v>
      </c>
      <c r="AB8" s="1070"/>
      <c r="AC8" s="1070"/>
      <c r="AD8" s="1070"/>
      <c r="AE8" s="1071"/>
      <c r="AF8" s="1045" t="s">
        <v>109</v>
      </c>
      <c r="AG8" s="1046"/>
      <c r="AH8" s="1046"/>
      <c r="AI8" s="1046"/>
      <c r="AJ8" s="1047"/>
      <c r="AK8" s="1112" t="s">
        <v>483</v>
      </c>
      <c r="AL8" s="1113"/>
      <c r="AM8" s="1113"/>
      <c r="AN8" s="1113"/>
      <c r="AO8" s="1113"/>
      <c r="AP8" s="1113" t="s">
        <v>483</v>
      </c>
      <c r="AQ8" s="1113"/>
      <c r="AR8" s="1113"/>
      <c r="AS8" s="1113"/>
      <c r="AT8" s="1113"/>
      <c r="AU8" s="1110" t="s">
        <v>538</v>
      </c>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10484</v>
      </c>
      <c r="R23" s="1095"/>
      <c r="S23" s="1095"/>
      <c r="T23" s="1095"/>
      <c r="U23" s="1095"/>
      <c r="V23" s="1095">
        <v>9832</v>
      </c>
      <c r="W23" s="1095"/>
      <c r="X23" s="1095"/>
      <c r="Y23" s="1095"/>
      <c r="Z23" s="1095"/>
      <c r="AA23" s="1095">
        <v>652</v>
      </c>
      <c r="AB23" s="1095"/>
      <c r="AC23" s="1095"/>
      <c r="AD23" s="1095"/>
      <c r="AE23" s="1096"/>
      <c r="AF23" s="1097">
        <v>578</v>
      </c>
      <c r="AG23" s="1095"/>
      <c r="AH23" s="1095"/>
      <c r="AI23" s="1095"/>
      <c r="AJ23" s="1098"/>
      <c r="AK23" s="1099"/>
      <c r="AL23" s="1100"/>
      <c r="AM23" s="1100"/>
      <c r="AN23" s="1100"/>
      <c r="AO23" s="1100"/>
      <c r="AP23" s="1095">
        <v>7849</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3108</v>
      </c>
      <c r="R28" s="1080"/>
      <c r="S28" s="1080"/>
      <c r="T28" s="1080"/>
      <c r="U28" s="1080"/>
      <c r="V28" s="1080">
        <v>2894</v>
      </c>
      <c r="W28" s="1080"/>
      <c r="X28" s="1080"/>
      <c r="Y28" s="1080"/>
      <c r="Z28" s="1080"/>
      <c r="AA28" s="1080">
        <v>214</v>
      </c>
      <c r="AB28" s="1080"/>
      <c r="AC28" s="1080"/>
      <c r="AD28" s="1080"/>
      <c r="AE28" s="1081"/>
      <c r="AF28" s="1082">
        <v>214</v>
      </c>
      <c r="AG28" s="1080"/>
      <c r="AH28" s="1080"/>
      <c r="AI28" s="1080"/>
      <c r="AJ28" s="1083"/>
      <c r="AK28" s="1084">
        <v>139</v>
      </c>
      <c r="AL28" s="1072"/>
      <c r="AM28" s="1072"/>
      <c r="AN28" s="1072"/>
      <c r="AO28" s="1072"/>
      <c r="AP28" s="1072" t="s">
        <v>483</v>
      </c>
      <c r="AQ28" s="1072"/>
      <c r="AR28" s="1072"/>
      <c r="AS28" s="1072"/>
      <c r="AT28" s="1072"/>
      <c r="AU28" s="1072" t="s">
        <v>483</v>
      </c>
      <c r="AV28" s="1072"/>
      <c r="AW28" s="1072"/>
      <c r="AX28" s="1072"/>
      <c r="AY28" s="1072"/>
      <c r="AZ28" s="1073" t="s">
        <v>483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1740</v>
      </c>
      <c r="R29" s="1070"/>
      <c r="S29" s="1070"/>
      <c r="T29" s="1070"/>
      <c r="U29" s="1070"/>
      <c r="V29" s="1070">
        <v>1623</v>
      </c>
      <c r="W29" s="1070"/>
      <c r="X29" s="1070"/>
      <c r="Y29" s="1070"/>
      <c r="Z29" s="1070"/>
      <c r="AA29" s="1070">
        <v>117</v>
      </c>
      <c r="AB29" s="1070"/>
      <c r="AC29" s="1070"/>
      <c r="AD29" s="1070"/>
      <c r="AE29" s="1071"/>
      <c r="AF29" s="1045">
        <v>117</v>
      </c>
      <c r="AG29" s="1046"/>
      <c r="AH29" s="1046"/>
      <c r="AI29" s="1046"/>
      <c r="AJ29" s="1047"/>
      <c r="AK29" s="1006">
        <v>240</v>
      </c>
      <c r="AL29" s="997"/>
      <c r="AM29" s="997"/>
      <c r="AN29" s="997"/>
      <c r="AO29" s="997"/>
      <c r="AP29" s="997" t="s">
        <v>483</v>
      </c>
      <c r="AQ29" s="997"/>
      <c r="AR29" s="997"/>
      <c r="AS29" s="997"/>
      <c r="AT29" s="997"/>
      <c r="AU29" s="997" t="s">
        <v>483</v>
      </c>
      <c r="AV29" s="997"/>
      <c r="AW29" s="997"/>
      <c r="AX29" s="997"/>
      <c r="AY29" s="997"/>
      <c r="AZ29" s="1068" t="s">
        <v>483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313</v>
      </c>
      <c r="R30" s="1070"/>
      <c r="S30" s="1070"/>
      <c r="T30" s="1070"/>
      <c r="U30" s="1070"/>
      <c r="V30" s="1070">
        <v>307</v>
      </c>
      <c r="W30" s="1070"/>
      <c r="X30" s="1070"/>
      <c r="Y30" s="1070"/>
      <c r="Z30" s="1070"/>
      <c r="AA30" s="1070">
        <v>6</v>
      </c>
      <c r="AB30" s="1070"/>
      <c r="AC30" s="1070"/>
      <c r="AD30" s="1070"/>
      <c r="AE30" s="1071"/>
      <c r="AF30" s="1045">
        <v>6</v>
      </c>
      <c r="AG30" s="1046"/>
      <c r="AH30" s="1046"/>
      <c r="AI30" s="1046"/>
      <c r="AJ30" s="1047"/>
      <c r="AK30" s="1006">
        <v>48</v>
      </c>
      <c r="AL30" s="997"/>
      <c r="AM30" s="997"/>
      <c r="AN30" s="997"/>
      <c r="AO30" s="997"/>
      <c r="AP30" s="997" t="s">
        <v>483</v>
      </c>
      <c r="AQ30" s="997"/>
      <c r="AR30" s="997"/>
      <c r="AS30" s="997"/>
      <c r="AT30" s="997"/>
      <c r="AU30" s="997" t="s">
        <v>483</v>
      </c>
      <c r="AV30" s="997"/>
      <c r="AW30" s="997"/>
      <c r="AX30" s="997"/>
      <c r="AY30" s="997"/>
      <c r="AZ30" s="1068" t="s">
        <v>483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564</v>
      </c>
      <c r="R31" s="1070"/>
      <c r="S31" s="1070"/>
      <c r="T31" s="1070"/>
      <c r="U31" s="1070"/>
      <c r="V31" s="1070">
        <v>486</v>
      </c>
      <c r="W31" s="1070"/>
      <c r="X31" s="1070"/>
      <c r="Y31" s="1070"/>
      <c r="Z31" s="1070"/>
      <c r="AA31" s="1070">
        <v>79</v>
      </c>
      <c r="AB31" s="1070"/>
      <c r="AC31" s="1070"/>
      <c r="AD31" s="1070"/>
      <c r="AE31" s="1071"/>
      <c r="AF31" s="1045">
        <v>1049</v>
      </c>
      <c r="AG31" s="1046"/>
      <c r="AH31" s="1046"/>
      <c r="AI31" s="1046"/>
      <c r="AJ31" s="1047"/>
      <c r="AK31" s="1006">
        <v>9</v>
      </c>
      <c r="AL31" s="997"/>
      <c r="AM31" s="997"/>
      <c r="AN31" s="997"/>
      <c r="AO31" s="997"/>
      <c r="AP31" s="997">
        <v>285</v>
      </c>
      <c r="AQ31" s="997"/>
      <c r="AR31" s="997"/>
      <c r="AS31" s="997"/>
      <c r="AT31" s="997"/>
      <c r="AU31" s="997">
        <v>0</v>
      </c>
      <c r="AV31" s="997"/>
      <c r="AW31" s="997"/>
      <c r="AX31" s="997"/>
      <c r="AY31" s="997"/>
      <c r="AZ31" s="1068" t="s">
        <v>483</v>
      </c>
      <c r="BA31" s="1068"/>
      <c r="BB31" s="1068"/>
      <c r="BC31" s="1068"/>
      <c r="BD31" s="1068"/>
      <c r="BE31" s="1058" t="s">
        <v>539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586</v>
      </c>
      <c r="R32" s="1070"/>
      <c r="S32" s="1070"/>
      <c r="T32" s="1070"/>
      <c r="U32" s="1070"/>
      <c r="V32" s="1070">
        <v>566</v>
      </c>
      <c r="W32" s="1070"/>
      <c r="X32" s="1070"/>
      <c r="Y32" s="1070"/>
      <c r="Z32" s="1070"/>
      <c r="AA32" s="1070">
        <v>20</v>
      </c>
      <c r="AB32" s="1070"/>
      <c r="AC32" s="1070"/>
      <c r="AD32" s="1070"/>
      <c r="AE32" s="1071"/>
      <c r="AF32" s="1045">
        <v>20</v>
      </c>
      <c r="AG32" s="1046"/>
      <c r="AH32" s="1046"/>
      <c r="AI32" s="1046"/>
      <c r="AJ32" s="1047"/>
      <c r="AK32" s="1006">
        <v>321</v>
      </c>
      <c r="AL32" s="997"/>
      <c r="AM32" s="997"/>
      <c r="AN32" s="997"/>
      <c r="AO32" s="997"/>
      <c r="AP32" s="997">
        <v>4265</v>
      </c>
      <c r="AQ32" s="997"/>
      <c r="AR32" s="997"/>
      <c r="AS32" s="997"/>
      <c r="AT32" s="997"/>
      <c r="AU32" s="997">
        <v>3625</v>
      </c>
      <c r="AV32" s="997"/>
      <c r="AW32" s="997"/>
      <c r="AX32" s="997"/>
      <c r="AY32" s="997"/>
      <c r="AZ32" s="1068" t="s">
        <v>483</v>
      </c>
      <c r="BA32" s="1068"/>
      <c r="BB32" s="1068"/>
      <c r="BC32" s="1068"/>
      <c r="BD32" s="1068"/>
      <c r="BE32" s="1058" t="s">
        <v>540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1407</v>
      </c>
      <c r="AG63" s="985"/>
      <c r="AH63" s="985"/>
      <c r="AI63" s="985"/>
      <c r="AJ63" s="1056"/>
      <c r="AK63" s="1057"/>
      <c r="AL63" s="989"/>
      <c r="AM63" s="989"/>
      <c r="AN63" s="989"/>
      <c r="AO63" s="989"/>
      <c r="AP63" s="985">
        <v>4549</v>
      </c>
      <c r="AQ63" s="985"/>
      <c r="AR63" s="985"/>
      <c r="AS63" s="985"/>
      <c r="AT63" s="985"/>
      <c r="AU63" s="985">
        <v>3625</v>
      </c>
      <c r="AV63" s="985"/>
      <c r="AW63" s="985"/>
      <c r="AX63" s="985"/>
      <c r="AY63" s="985"/>
      <c r="AZ63" s="1051"/>
      <c r="BA63" s="1051"/>
      <c r="BB63" s="1051"/>
      <c r="BC63" s="1051"/>
      <c r="BD63" s="1051"/>
      <c r="BE63" s="986"/>
      <c r="BF63" s="986"/>
      <c r="BG63" s="986"/>
      <c r="BH63" s="986"/>
      <c r="BI63" s="987"/>
      <c r="BJ63" s="1052" t="s">
        <v>383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550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t="s">
        <v>541</v>
      </c>
      <c r="D68" s="1012" t="s">
        <v>541</v>
      </c>
      <c r="E68" s="1012" t="s">
        <v>541</v>
      </c>
      <c r="F68" s="1012" t="s">
        <v>541</v>
      </c>
      <c r="G68" s="1012" t="s">
        <v>541</v>
      </c>
      <c r="H68" s="1012" t="s">
        <v>541</v>
      </c>
      <c r="I68" s="1012" t="s">
        <v>541</v>
      </c>
      <c r="J68" s="1012" t="s">
        <v>541</v>
      </c>
      <c r="K68" s="1012" t="s">
        <v>541</v>
      </c>
      <c r="L68" s="1012" t="s">
        <v>541</v>
      </c>
      <c r="M68" s="1012" t="s">
        <v>541</v>
      </c>
      <c r="N68" s="1012" t="s">
        <v>541</v>
      </c>
      <c r="O68" s="1012" t="s">
        <v>541</v>
      </c>
      <c r="P68" s="1013" t="s">
        <v>541</v>
      </c>
      <c r="Q68" s="1014">
        <v>9233</v>
      </c>
      <c r="R68" s="1008"/>
      <c r="S68" s="1008"/>
      <c r="T68" s="1008"/>
      <c r="U68" s="1008"/>
      <c r="V68" s="1008">
        <v>9107</v>
      </c>
      <c r="W68" s="1008"/>
      <c r="X68" s="1008"/>
      <c r="Y68" s="1008"/>
      <c r="Z68" s="1008"/>
      <c r="AA68" s="1008">
        <v>127</v>
      </c>
      <c r="AB68" s="1008"/>
      <c r="AC68" s="1008"/>
      <c r="AD68" s="1008"/>
      <c r="AE68" s="1008"/>
      <c r="AF68" s="1008">
        <v>127</v>
      </c>
      <c r="AG68" s="1008"/>
      <c r="AH68" s="1008"/>
      <c r="AI68" s="1008"/>
      <c r="AJ68" s="1008"/>
      <c r="AK68" s="1008">
        <v>1770</v>
      </c>
      <c r="AL68" s="1008"/>
      <c r="AM68" s="1008"/>
      <c r="AN68" s="1008"/>
      <c r="AO68" s="1008"/>
      <c r="AP68" s="1008" t="s">
        <v>483</v>
      </c>
      <c r="AQ68" s="1008"/>
      <c r="AR68" s="1008"/>
      <c r="AS68" s="1008"/>
      <c r="AT68" s="1008"/>
      <c r="AU68" s="1008" t="s">
        <v>483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t="s">
        <v>543</v>
      </c>
      <c r="D69" s="1001" t="s">
        <v>543</v>
      </c>
      <c r="E69" s="1001" t="s">
        <v>543</v>
      </c>
      <c r="F69" s="1001" t="s">
        <v>543</v>
      </c>
      <c r="G69" s="1001" t="s">
        <v>543</v>
      </c>
      <c r="H69" s="1001" t="s">
        <v>543</v>
      </c>
      <c r="I69" s="1001" t="s">
        <v>543</v>
      </c>
      <c r="J69" s="1001" t="s">
        <v>543</v>
      </c>
      <c r="K69" s="1001" t="s">
        <v>543</v>
      </c>
      <c r="L69" s="1001" t="s">
        <v>543</v>
      </c>
      <c r="M69" s="1001" t="s">
        <v>543</v>
      </c>
      <c r="N69" s="1001" t="s">
        <v>543</v>
      </c>
      <c r="O69" s="1001" t="s">
        <v>543</v>
      </c>
      <c r="P69" s="1002" t="s">
        <v>543</v>
      </c>
      <c r="Q69" s="1003">
        <v>2416</v>
      </c>
      <c r="R69" s="997"/>
      <c r="S69" s="997"/>
      <c r="T69" s="997"/>
      <c r="U69" s="997"/>
      <c r="V69" s="997">
        <v>2393</v>
      </c>
      <c r="W69" s="997"/>
      <c r="X69" s="997"/>
      <c r="Y69" s="997"/>
      <c r="Z69" s="997"/>
      <c r="AA69" s="997">
        <v>23</v>
      </c>
      <c r="AB69" s="997"/>
      <c r="AC69" s="997"/>
      <c r="AD69" s="997"/>
      <c r="AE69" s="997"/>
      <c r="AF69" s="997">
        <v>23</v>
      </c>
      <c r="AG69" s="997"/>
      <c r="AH69" s="997"/>
      <c r="AI69" s="997"/>
      <c r="AJ69" s="997"/>
      <c r="AK69" s="997">
        <v>1</v>
      </c>
      <c r="AL69" s="997"/>
      <c r="AM69" s="997"/>
      <c r="AN69" s="997"/>
      <c r="AO69" s="997"/>
      <c r="AP69" s="997">
        <v>456</v>
      </c>
      <c r="AQ69" s="997"/>
      <c r="AR69" s="997"/>
      <c r="AS69" s="997"/>
      <c r="AT69" s="997"/>
      <c r="AU69" s="997">
        <v>18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t="s">
        <v>543</v>
      </c>
      <c r="D70" s="1001" t="s">
        <v>543</v>
      </c>
      <c r="E70" s="1001" t="s">
        <v>543</v>
      </c>
      <c r="F70" s="1001" t="s">
        <v>543</v>
      </c>
      <c r="G70" s="1001" t="s">
        <v>543</v>
      </c>
      <c r="H70" s="1001" t="s">
        <v>543</v>
      </c>
      <c r="I70" s="1001" t="s">
        <v>543</v>
      </c>
      <c r="J70" s="1001" t="s">
        <v>543</v>
      </c>
      <c r="K70" s="1001" t="s">
        <v>543</v>
      </c>
      <c r="L70" s="1001" t="s">
        <v>543</v>
      </c>
      <c r="M70" s="1001" t="s">
        <v>543</v>
      </c>
      <c r="N70" s="1001" t="s">
        <v>543</v>
      </c>
      <c r="O70" s="1001" t="s">
        <v>543</v>
      </c>
      <c r="P70" s="1002" t="s">
        <v>543</v>
      </c>
      <c r="Q70" s="1003">
        <v>139</v>
      </c>
      <c r="R70" s="997"/>
      <c r="S70" s="997"/>
      <c r="T70" s="997"/>
      <c r="U70" s="997"/>
      <c r="V70" s="997">
        <v>133</v>
      </c>
      <c r="W70" s="997"/>
      <c r="X70" s="997"/>
      <c r="Y70" s="997"/>
      <c r="Z70" s="997"/>
      <c r="AA70" s="997">
        <v>6</v>
      </c>
      <c r="AB70" s="997"/>
      <c r="AC70" s="997"/>
      <c r="AD70" s="997"/>
      <c r="AE70" s="997"/>
      <c r="AF70" s="997">
        <v>6</v>
      </c>
      <c r="AG70" s="997"/>
      <c r="AH70" s="997"/>
      <c r="AI70" s="997"/>
      <c r="AJ70" s="997"/>
      <c r="AK70" s="997">
        <v>42</v>
      </c>
      <c r="AL70" s="997"/>
      <c r="AM70" s="997"/>
      <c r="AN70" s="997"/>
      <c r="AO70" s="997"/>
      <c r="AP70" s="997">
        <v>1059</v>
      </c>
      <c r="AQ70" s="997"/>
      <c r="AR70" s="997"/>
      <c r="AS70" s="997"/>
      <c r="AT70" s="997"/>
      <c r="AU70" s="997">
        <v>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t="s">
        <v>544</v>
      </c>
      <c r="D71" s="1001" t="s">
        <v>544</v>
      </c>
      <c r="E71" s="1001" t="s">
        <v>544</v>
      </c>
      <c r="F71" s="1001" t="s">
        <v>544</v>
      </c>
      <c r="G71" s="1001" t="s">
        <v>544</v>
      </c>
      <c r="H71" s="1001" t="s">
        <v>544</v>
      </c>
      <c r="I71" s="1001" t="s">
        <v>544</v>
      </c>
      <c r="J71" s="1001" t="s">
        <v>544</v>
      </c>
      <c r="K71" s="1001" t="s">
        <v>544</v>
      </c>
      <c r="L71" s="1001" t="s">
        <v>544</v>
      </c>
      <c r="M71" s="1001" t="s">
        <v>544</v>
      </c>
      <c r="N71" s="1001" t="s">
        <v>544</v>
      </c>
      <c r="O71" s="1001" t="s">
        <v>544</v>
      </c>
      <c r="P71" s="1002" t="s">
        <v>544</v>
      </c>
      <c r="Q71" s="1003">
        <v>1254</v>
      </c>
      <c r="R71" s="997"/>
      <c r="S71" s="997"/>
      <c r="T71" s="997"/>
      <c r="U71" s="997"/>
      <c r="V71" s="997">
        <v>1218</v>
      </c>
      <c r="W71" s="997"/>
      <c r="X71" s="997"/>
      <c r="Y71" s="997"/>
      <c r="Z71" s="997"/>
      <c r="AA71" s="997">
        <v>36</v>
      </c>
      <c r="AB71" s="997"/>
      <c r="AC71" s="997"/>
      <c r="AD71" s="997"/>
      <c r="AE71" s="997"/>
      <c r="AF71" s="997">
        <v>36</v>
      </c>
      <c r="AG71" s="997"/>
      <c r="AH71" s="997"/>
      <c r="AI71" s="997"/>
      <c r="AJ71" s="997"/>
      <c r="AK71" s="997" t="s">
        <v>483</v>
      </c>
      <c r="AL71" s="997"/>
      <c r="AM71" s="997"/>
      <c r="AN71" s="997"/>
      <c r="AO71" s="997"/>
      <c r="AP71" s="997">
        <v>1045</v>
      </c>
      <c r="AQ71" s="997"/>
      <c r="AR71" s="997"/>
      <c r="AS71" s="997"/>
      <c r="AT71" s="997"/>
      <c r="AU71" s="997">
        <v>120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t="s">
        <v>545</v>
      </c>
      <c r="D72" s="1001" t="s">
        <v>545</v>
      </c>
      <c r="E72" s="1001" t="s">
        <v>545</v>
      </c>
      <c r="F72" s="1001" t="s">
        <v>545</v>
      </c>
      <c r="G72" s="1001" t="s">
        <v>545</v>
      </c>
      <c r="H72" s="1001" t="s">
        <v>545</v>
      </c>
      <c r="I72" s="1001" t="s">
        <v>545</v>
      </c>
      <c r="J72" s="1001" t="s">
        <v>545</v>
      </c>
      <c r="K72" s="1001" t="s">
        <v>545</v>
      </c>
      <c r="L72" s="1001" t="s">
        <v>545</v>
      </c>
      <c r="M72" s="1001" t="s">
        <v>545</v>
      </c>
      <c r="N72" s="1001" t="s">
        <v>545</v>
      </c>
      <c r="O72" s="1001" t="s">
        <v>545</v>
      </c>
      <c r="P72" s="1002" t="s">
        <v>545</v>
      </c>
      <c r="Q72" s="1003">
        <v>1927</v>
      </c>
      <c r="R72" s="997"/>
      <c r="S72" s="997"/>
      <c r="T72" s="997"/>
      <c r="U72" s="997"/>
      <c r="V72" s="997">
        <v>1861</v>
      </c>
      <c r="W72" s="997"/>
      <c r="X72" s="997"/>
      <c r="Y72" s="997"/>
      <c r="Z72" s="997"/>
      <c r="AA72" s="997">
        <v>66</v>
      </c>
      <c r="AB72" s="997"/>
      <c r="AC72" s="997"/>
      <c r="AD72" s="997"/>
      <c r="AE72" s="997"/>
      <c r="AF72" s="997">
        <v>66</v>
      </c>
      <c r="AG72" s="997"/>
      <c r="AH72" s="997"/>
      <c r="AI72" s="997"/>
      <c r="AJ72" s="997"/>
      <c r="AK72" s="997">
        <v>412</v>
      </c>
      <c r="AL72" s="997"/>
      <c r="AM72" s="997"/>
      <c r="AN72" s="997"/>
      <c r="AO72" s="997"/>
      <c r="AP72" s="997" t="s">
        <v>483</v>
      </c>
      <c r="AQ72" s="997"/>
      <c r="AR72" s="997"/>
      <c r="AS72" s="997"/>
      <c r="AT72" s="997"/>
      <c r="AU72" s="997" t="s">
        <v>483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t="s">
        <v>546</v>
      </c>
      <c r="D73" s="1001" t="s">
        <v>546</v>
      </c>
      <c r="E73" s="1001" t="s">
        <v>546</v>
      </c>
      <c r="F73" s="1001" t="s">
        <v>546</v>
      </c>
      <c r="G73" s="1001" t="s">
        <v>546</v>
      </c>
      <c r="H73" s="1001" t="s">
        <v>546</v>
      </c>
      <c r="I73" s="1001" t="s">
        <v>546</v>
      </c>
      <c r="J73" s="1001" t="s">
        <v>546</v>
      </c>
      <c r="K73" s="1001" t="s">
        <v>546</v>
      </c>
      <c r="L73" s="1001" t="s">
        <v>546</v>
      </c>
      <c r="M73" s="1001" t="s">
        <v>546</v>
      </c>
      <c r="N73" s="1001" t="s">
        <v>546</v>
      </c>
      <c r="O73" s="1001" t="s">
        <v>546</v>
      </c>
      <c r="P73" s="1002" t="s">
        <v>546</v>
      </c>
      <c r="Q73" s="1003">
        <v>781330</v>
      </c>
      <c r="R73" s="997"/>
      <c r="S73" s="997"/>
      <c r="T73" s="997"/>
      <c r="U73" s="997"/>
      <c r="V73" s="997">
        <v>753431</v>
      </c>
      <c r="W73" s="997"/>
      <c r="X73" s="997"/>
      <c r="Y73" s="997"/>
      <c r="Z73" s="997"/>
      <c r="AA73" s="997">
        <v>27899</v>
      </c>
      <c r="AB73" s="997"/>
      <c r="AC73" s="997"/>
      <c r="AD73" s="997"/>
      <c r="AE73" s="997"/>
      <c r="AF73" s="997">
        <v>27899</v>
      </c>
      <c r="AG73" s="997"/>
      <c r="AH73" s="997"/>
      <c r="AI73" s="997"/>
      <c r="AJ73" s="997"/>
      <c r="AK73" s="997">
        <v>396</v>
      </c>
      <c r="AL73" s="997"/>
      <c r="AM73" s="997"/>
      <c r="AN73" s="997"/>
      <c r="AO73" s="997"/>
      <c r="AP73" s="997" t="s">
        <v>483</v>
      </c>
      <c r="AQ73" s="997"/>
      <c r="AR73" s="997"/>
      <c r="AS73" s="997"/>
      <c r="AT73" s="997"/>
      <c r="AU73" s="997" t="s">
        <v>483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28157</v>
      </c>
      <c r="AG88" s="985"/>
      <c r="AH88" s="985"/>
      <c r="AI88" s="985"/>
      <c r="AJ88" s="985"/>
      <c r="AK88" s="989"/>
      <c r="AL88" s="989"/>
      <c r="AM88" s="989"/>
      <c r="AN88" s="989"/>
      <c r="AO88" s="989"/>
      <c r="AP88" s="985">
        <v>2560</v>
      </c>
      <c r="AQ88" s="985"/>
      <c r="AR88" s="985"/>
      <c r="AS88" s="985"/>
      <c r="AT88" s="985"/>
      <c r="AU88" s="985">
        <v>181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379419</v>
      </c>
      <c r="AB110" s="903"/>
      <c r="AC110" s="903"/>
      <c r="AD110" s="903"/>
      <c r="AE110" s="904"/>
      <c r="AF110" s="905">
        <v>361290</v>
      </c>
      <c r="AG110" s="903"/>
      <c r="AH110" s="903"/>
      <c r="AI110" s="903"/>
      <c r="AJ110" s="904"/>
      <c r="AK110" s="905">
        <v>394409</v>
      </c>
      <c r="AL110" s="903"/>
      <c r="AM110" s="903"/>
      <c r="AN110" s="903"/>
      <c r="AO110" s="904"/>
      <c r="AP110" s="906">
        <v>7.7</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5445971</v>
      </c>
      <c r="BR110" s="830"/>
      <c r="BS110" s="830"/>
      <c r="BT110" s="830"/>
      <c r="BU110" s="830"/>
      <c r="BV110" s="830">
        <v>6633403</v>
      </c>
      <c r="BW110" s="830"/>
      <c r="BX110" s="830"/>
      <c r="BY110" s="830"/>
      <c r="BZ110" s="830"/>
      <c r="CA110" s="830">
        <v>7848562</v>
      </c>
      <c r="CB110" s="830"/>
      <c r="CC110" s="830"/>
      <c r="CD110" s="830"/>
      <c r="CE110" s="830"/>
      <c r="CF110" s="891">
        <v>154.1</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294345</v>
      </c>
      <c r="BR111" s="801"/>
      <c r="BS111" s="801"/>
      <c r="BT111" s="801"/>
      <c r="BU111" s="801"/>
      <c r="BV111" s="801">
        <v>257552</v>
      </c>
      <c r="BW111" s="801"/>
      <c r="BX111" s="801"/>
      <c r="BY111" s="801"/>
      <c r="BZ111" s="801"/>
      <c r="CA111" s="801">
        <v>220759</v>
      </c>
      <c r="CB111" s="801"/>
      <c r="CC111" s="801"/>
      <c r="CD111" s="801"/>
      <c r="CE111" s="801"/>
      <c r="CF111" s="878">
        <v>4.3</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4021720</v>
      </c>
      <c r="BR112" s="801"/>
      <c r="BS112" s="801"/>
      <c r="BT112" s="801"/>
      <c r="BU112" s="801"/>
      <c r="BV112" s="801">
        <v>3907550</v>
      </c>
      <c r="BW112" s="801"/>
      <c r="BX112" s="801"/>
      <c r="BY112" s="801"/>
      <c r="BZ112" s="801"/>
      <c r="CA112" s="801">
        <v>3625192</v>
      </c>
      <c r="CB112" s="801"/>
      <c r="CC112" s="801"/>
      <c r="CD112" s="801"/>
      <c r="CE112" s="801"/>
      <c r="CF112" s="878">
        <v>71.2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275272</v>
      </c>
      <c r="AB113" s="939"/>
      <c r="AC113" s="939"/>
      <c r="AD113" s="939"/>
      <c r="AE113" s="940"/>
      <c r="AF113" s="941">
        <v>290580</v>
      </c>
      <c r="AG113" s="939"/>
      <c r="AH113" s="939"/>
      <c r="AI113" s="939"/>
      <c r="AJ113" s="940"/>
      <c r="AK113" s="941">
        <v>270920</v>
      </c>
      <c r="AL113" s="939"/>
      <c r="AM113" s="939"/>
      <c r="AN113" s="939"/>
      <c r="AO113" s="940"/>
      <c r="AP113" s="942">
        <v>5.3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153585</v>
      </c>
      <c r="BR113" s="801"/>
      <c r="BS113" s="801"/>
      <c r="BT113" s="801"/>
      <c r="BU113" s="801"/>
      <c r="BV113" s="801">
        <v>200558</v>
      </c>
      <c r="BW113" s="801"/>
      <c r="BX113" s="801"/>
      <c r="BY113" s="801"/>
      <c r="BZ113" s="801"/>
      <c r="CA113" s="801">
        <v>181327</v>
      </c>
      <c r="CB113" s="801"/>
      <c r="CC113" s="801"/>
      <c r="CD113" s="801"/>
      <c r="CE113" s="801"/>
      <c r="CF113" s="878">
        <v>3.6</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26904</v>
      </c>
      <c r="AB114" s="814"/>
      <c r="AC114" s="814"/>
      <c r="AD114" s="814"/>
      <c r="AE114" s="815"/>
      <c r="AF114" s="816">
        <v>25571</v>
      </c>
      <c r="AG114" s="814"/>
      <c r="AH114" s="814"/>
      <c r="AI114" s="814"/>
      <c r="AJ114" s="815"/>
      <c r="AK114" s="816">
        <v>20464</v>
      </c>
      <c r="AL114" s="814"/>
      <c r="AM114" s="814"/>
      <c r="AN114" s="814"/>
      <c r="AO114" s="815"/>
      <c r="AP114" s="784">
        <v>0.4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1682685</v>
      </c>
      <c r="BR114" s="801"/>
      <c r="BS114" s="801"/>
      <c r="BT114" s="801"/>
      <c r="BU114" s="801"/>
      <c r="BV114" s="801">
        <v>1603245</v>
      </c>
      <c r="BW114" s="801"/>
      <c r="BX114" s="801"/>
      <c r="BY114" s="801"/>
      <c r="BZ114" s="801"/>
      <c r="CA114" s="801">
        <v>1508488</v>
      </c>
      <c r="CB114" s="801"/>
      <c r="CC114" s="801"/>
      <c r="CD114" s="801"/>
      <c r="CE114" s="801"/>
      <c r="CF114" s="878">
        <v>29.6</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36793</v>
      </c>
      <c r="AB115" s="939"/>
      <c r="AC115" s="939"/>
      <c r="AD115" s="939"/>
      <c r="AE115" s="940"/>
      <c r="AF115" s="941">
        <v>36793</v>
      </c>
      <c r="AG115" s="939"/>
      <c r="AH115" s="939"/>
      <c r="AI115" s="939"/>
      <c r="AJ115" s="940"/>
      <c r="AK115" s="941">
        <v>36793</v>
      </c>
      <c r="AL115" s="939"/>
      <c r="AM115" s="939"/>
      <c r="AN115" s="939"/>
      <c r="AO115" s="940"/>
      <c r="AP115" s="942">
        <v>0.7</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718388</v>
      </c>
      <c r="AB117" s="925"/>
      <c r="AC117" s="925"/>
      <c r="AD117" s="925"/>
      <c r="AE117" s="926"/>
      <c r="AF117" s="928">
        <v>714234</v>
      </c>
      <c r="AG117" s="925"/>
      <c r="AH117" s="925"/>
      <c r="AI117" s="925"/>
      <c r="AJ117" s="926"/>
      <c r="AK117" s="928">
        <v>722586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11598306</v>
      </c>
      <c r="BR118" s="888"/>
      <c r="BS118" s="888"/>
      <c r="BT118" s="888"/>
      <c r="BU118" s="888"/>
      <c r="BV118" s="888">
        <v>12602308</v>
      </c>
      <c r="BW118" s="888"/>
      <c r="BX118" s="888"/>
      <c r="BY118" s="888"/>
      <c r="BZ118" s="888"/>
      <c r="CA118" s="888">
        <v>13384328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3807325</v>
      </c>
      <c r="BR119" s="830"/>
      <c r="BS119" s="830"/>
      <c r="BT119" s="830"/>
      <c r="BU119" s="830"/>
      <c r="BV119" s="830">
        <v>4093869</v>
      </c>
      <c r="BW119" s="830"/>
      <c r="BX119" s="830"/>
      <c r="BY119" s="830"/>
      <c r="BZ119" s="830"/>
      <c r="CA119" s="830">
        <v>3521905</v>
      </c>
      <c r="CB119" s="830"/>
      <c r="CC119" s="830"/>
      <c r="CD119" s="830"/>
      <c r="CE119" s="830"/>
      <c r="CF119" s="891">
        <v>69.2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294345</v>
      </c>
      <c r="DH119" s="747"/>
      <c r="DI119" s="747"/>
      <c r="DJ119" s="747"/>
      <c r="DK119" s="748"/>
      <c r="DL119" s="749">
        <v>257552</v>
      </c>
      <c r="DM119" s="747"/>
      <c r="DN119" s="747"/>
      <c r="DO119" s="747"/>
      <c r="DP119" s="748"/>
      <c r="DQ119" s="749">
        <v>220759</v>
      </c>
      <c r="DR119" s="747"/>
      <c r="DS119" s="747"/>
      <c r="DT119" s="747"/>
      <c r="DU119" s="748"/>
      <c r="DV119" s="837">
        <v>4.3</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3329252</v>
      </c>
      <c r="BR120" s="801"/>
      <c r="BS120" s="801"/>
      <c r="BT120" s="801"/>
      <c r="BU120" s="801"/>
      <c r="BV120" s="801">
        <v>3085743</v>
      </c>
      <c r="BW120" s="801"/>
      <c r="BX120" s="801"/>
      <c r="BY120" s="801"/>
      <c r="BZ120" s="801"/>
      <c r="CA120" s="801">
        <v>2945697</v>
      </c>
      <c r="CB120" s="801"/>
      <c r="CC120" s="801"/>
      <c r="CD120" s="801"/>
      <c r="CE120" s="801"/>
      <c r="CF120" s="878">
        <v>57.8</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4021117</v>
      </c>
      <c r="DH120" s="830"/>
      <c r="DI120" s="830"/>
      <c r="DJ120" s="830"/>
      <c r="DK120" s="830"/>
      <c r="DL120" s="830">
        <v>3907257</v>
      </c>
      <c r="DM120" s="830"/>
      <c r="DN120" s="830"/>
      <c r="DO120" s="830"/>
      <c r="DP120" s="830"/>
      <c r="DQ120" s="830">
        <v>3624908</v>
      </c>
      <c r="DR120" s="830"/>
      <c r="DS120" s="830"/>
      <c r="DT120" s="830"/>
      <c r="DU120" s="830"/>
      <c r="DV120" s="831">
        <v>71.2</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7075249</v>
      </c>
      <c r="BR121" s="888"/>
      <c r="BS121" s="888"/>
      <c r="BT121" s="888"/>
      <c r="BU121" s="888"/>
      <c r="BV121" s="888">
        <v>7131847</v>
      </c>
      <c r="BW121" s="888"/>
      <c r="BX121" s="888"/>
      <c r="BY121" s="888"/>
      <c r="BZ121" s="888"/>
      <c r="CA121" s="888">
        <v>7146356</v>
      </c>
      <c r="CB121" s="888"/>
      <c r="CC121" s="888"/>
      <c r="CD121" s="888"/>
      <c r="CE121" s="888"/>
      <c r="CF121" s="889">
        <v>140.30000000000001</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603</v>
      </c>
      <c r="DH121" s="801"/>
      <c r="DI121" s="801"/>
      <c r="DJ121" s="801"/>
      <c r="DK121" s="801"/>
      <c r="DL121" s="801">
        <v>293</v>
      </c>
      <c r="DM121" s="801"/>
      <c r="DN121" s="801"/>
      <c r="DO121" s="801"/>
      <c r="DP121" s="801"/>
      <c r="DQ121" s="801">
        <v>284</v>
      </c>
      <c r="DR121" s="801"/>
      <c r="DS121" s="801"/>
      <c r="DT121" s="801"/>
      <c r="DU121" s="801"/>
      <c r="DV121" s="853">
        <v>0</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441</v>
      </c>
      <c r="AB122" s="814"/>
      <c r="AC122" s="814"/>
      <c r="AD122" s="814"/>
      <c r="AE122" s="815"/>
      <c r="AF122" s="816" t="s">
        <v>441</v>
      </c>
      <c r="AG122" s="814"/>
      <c r="AH122" s="814"/>
      <c r="AI122" s="814"/>
      <c r="AJ122" s="815"/>
      <c r="AK122" s="816" t="s">
        <v>441</v>
      </c>
      <c r="AL122" s="814"/>
      <c r="AM122" s="814"/>
      <c r="AN122" s="814"/>
      <c r="AO122" s="815"/>
      <c r="AP122" s="784" t="s">
        <v>441</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14211826</v>
      </c>
      <c r="BR122" s="870"/>
      <c r="BS122" s="870"/>
      <c r="BT122" s="870"/>
      <c r="BU122" s="870"/>
      <c r="BV122" s="870">
        <v>14311459</v>
      </c>
      <c r="BW122" s="870"/>
      <c r="BX122" s="870"/>
      <c r="BY122" s="870"/>
      <c r="BZ122" s="870"/>
      <c r="CA122" s="870">
        <v>13613958</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36793</v>
      </c>
      <c r="AB126" s="814"/>
      <c r="AC126" s="814"/>
      <c r="AD126" s="814"/>
      <c r="AE126" s="815"/>
      <c r="AF126" s="816">
        <v>36793</v>
      </c>
      <c r="AG126" s="814"/>
      <c r="AH126" s="814"/>
      <c r="AI126" s="814"/>
      <c r="AJ126" s="815"/>
      <c r="AK126" s="816">
        <v>36793</v>
      </c>
      <c r="AL126" s="814"/>
      <c r="AM126" s="814"/>
      <c r="AN126" s="814"/>
      <c r="AO126" s="815"/>
      <c r="AP126" s="784">
        <v>0.7</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14.64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220774</v>
      </c>
      <c r="AB128" s="754"/>
      <c r="AC128" s="754"/>
      <c r="AD128" s="754"/>
      <c r="AE128" s="755"/>
      <c r="AF128" s="756">
        <v>219531</v>
      </c>
      <c r="AG128" s="754"/>
      <c r="AH128" s="754"/>
      <c r="AI128" s="754"/>
      <c r="AJ128" s="755"/>
      <c r="AK128" s="756">
        <v>240142</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461</v>
      </c>
      <c r="BG128" s="821"/>
      <c r="BH128" s="821"/>
      <c r="BI128" s="821"/>
      <c r="BJ128" s="821"/>
      <c r="BK128" s="821"/>
      <c r="BL128" s="822"/>
      <c r="BM128" s="820">
        <v>19.64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5355177</v>
      </c>
      <c r="AB129" s="814"/>
      <c r="AC129" s="814"/>
      <c r="AD129" s="814"/>
      <c r="AE129" s="815"/>
      <c r="AF129" s="816">
        <v>5420178</v>
      </c>
      <c r="AG129" s="814"/>
      <c r="AH129" s="814"/>
      <c r="AI129" s="814"/>
      <c r="AJ129" s="815"/>
      <c r="AK129" s="816">
        <v>5611762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516628</v>
      </c>
      <c r="AB130" s="814"/>
      <c r="AC130" s="814"/>
      <c r="AD130" s="814"/>
      <c r="AE130" s="815"/>
      <c r="AF130" s="816">
        <v>546083</v>
      </c>
      <c r="AG130" s="814"/>
      <c r="AH130" s="814"/>
      <c r="AI130" s="814"/>
      <c r="AJ130" s="815"/>
      <c r="AK130" s="816">
        <v>519518</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4838549</v>
      </c>
      <c r="AB131" s="747"/>
      <c r="AC131" s="747"/>
      <c r="AD131" s="747"/>
      <c r="AE131" s="748"/>
      <c r="AF131" s="749">
        <v>4874095</v>
      </c>
      <c r="AG131" s="747"/>
      <c r="AH131" s="747"/>
      <c r="AI131" s="747"/>
      <c r="AJ131" s="748"/>
      <c r="AK131" s="749">
        <v>5092244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-0.39296904900000001</v>
      </c>
      <c r="AB132" s="770"/>
      <c r="AC132" s="770"/>
      <c r="AD132" s="770"/>
      <c r="AE132" s="771"/>
      <c r="AF132" s="772">
        <v>-1.0541444099999999</v>
      </c>
      <c r="AG132" s="770"/>
      <c r="AH132" s="770"/>
      <c r="AI132" s="770"/>
      <c r="AJ132" s="771"/>
      <c r="AK132" s="772">
        <v>-0.72804838100000002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1</v>
      </c>
      <c r="AB133" s="779"/>
      <c r="AC133" s="779"/>
      <c r="AD133" s="779"/>
      <c r="AE133" s="780"/>
      <c r="AF133" s="778">
        <v>0</v>
      </c>
      <c r="AG133" s="779"/>
      <c r="AH133" s="779"/>
      <c r="AI133" s="779"/>
      <c r="AJ133" s="780"/>
      <c r="AK133" s="778">
        <v>-0.7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1375939</v>
      </c>
      <c r="L9" s="264">
        <v>48739</v>
      </c>
      <c r="M9" s="265">
        <v>64158</v>
      </c>
      <c r="N9" s="266">
        <v>-24</v>
      </c>
    </row>
    <row r="10" spans="1:16">
      <c r="A10" s="248"/>
      <c r="B10" s="244"/>
      <c r="C10" s="244"/>
      <c r="D10" s="244"/>
      <c r="E10" s="244"/>
      <c r="F10" s="244"/>
      <c r="G10" s="1163" t="s">
        <v>480</v>
      </c>
      <c r="H10" s="1164"/>
      <c r="I10" s="1164"/>
      <c r="J10" s="1165"/>
      <c r="K10" s="267">
        <v>253467</v>
      </c>
      <c r="L10" s="268">
        <v>8978</v>
      </c>
      <c r="M10" s="269">
        <v>6725</v>
      </c>
      <c r="N10" s="270">
        <v>33.5</v>
      </c>
    </row>
    <row r="11" spans="1:16" ht="13.5" customHeight="1">
      <c r="A11" s="248"/>
      <c r="B11" s="244"/>
      <c r="C11" s="244"/>
      <c r="D11" s="244"/>
      <c r="E11" s="244"/>
      <c r="F11" s="244"/>
      <c r="G11" s="1163" t="s">
        <v>481</v>
      </c>
      <c r="H11" s="1164"/>
      <c r="I11" s="1164"/>
      <c r="J11" s="1165"/>
      <c r="K11" s="267">
        <v>269399</v>
      </c>
      <c r="L11" s="268">
        <v>9543</v>
      </c>
      <c r="M11" s="269">
        <v>8931</v>
      </c>
      <c r="N11" s="270">
        <v>6.9</v>
      </c>
    </row>
    <row r="12" spans="1:16" ht="13.5" customHeight="1">
      <c r="A12" s="248"/>
      <c r="B12" s="244"/>
      <c r="C12" s="244"/>
      <c r="D12" s="244"/>
      <c r="E12" s="244"/>
      <c r="F12" s="244"/>
      <c r="G12" s="1163" t="s">
        <v>482</v>
      </c>
      <c r="H12" s="1164"/>
      <c r="I12" s="1164"/>
      <c r="J12" s="1165"/>
      <c r="K12" s="267" t="s">
        <v>483</v>
      </c>
      <c r="L12" s="268" t="s">
        <v>483</v>
      </c>
      <c r="M12" s="269">
        <v>335</v>
      </c>
      <c r="N12" s="270" t="s">
        <v>483</v>
      </c>
    </row>
    <row r="13" spans="1:16" ht="13.5" customHeight="1">
      <c r="A13" s="248"/>
      <c r="B13" s="244"/>
      <c r="C13" s="244"/>
      <c r="D13" s="244"/>
      <c r="E13" s="244"/>
      <c r="F13" s="244"/>
      <c r="G13" s="1163" t="s">
        <v>484</v>
      </c>
      <c r="H13" s="1164"/>
      <c r="I13" s="1164"/>
      <c r="J13" s="1165"/>
      <c r="K13" s="267" t="s">
        <v>483</v>
      </c>
      <c r="L13" s="268" t="s">
        <v>483</v>
      </c>
      <c r="M13" s="269">
        <v>14</v>
      </c>
      <c r="N13" s="270" t="s">
        <v>483</v>
      </c>
    </row>
    <row r="14" spans="1:16" ht="13.5" customHeight="1">
      <c r="A14" s="248"/>
      <c r="B14" s="244"/>
      <c r="C14" s="244"/>
      <c r="D14" s="244"/>
      <c r="E14" s="244"/>
      <c r="F14" s="244"/>
      <c r="G14" s="1163" t="s">
        <v>485</v>
      </c>
      <c r="H14" s="1164"/>
      <c r="I14" s="1164"/>
      <c r="J14" s="1165"/>
      <c r="K14" s="267">
        <v>73597</v>
      </c>
      <c r="L14" s="268">
        <v>2607</v>
      </c>
      <c r="M14" s="269">
        <v>2685</v>
      </c>
      <c r="N14" s="270">
        <v>-2.9</v>
      </c>
    </row>
    <row r="15" spans="1:16" ht="13.5" customHeight="1">
      <c r="A15" s="248"/>
      <c r="B15" s="244"/>
      <c r="C15" s="244"/>
      <c r="D15" s="244"/>
      <c r="E15" s="244"/>
      <c r="F15" s="244"/>
      <c r="G15" s="1163" t="s">
        <v>486</v>
      </c>
      <c r="H15" s="1164"/>
      <c r="I15" s="1164"/>
      <c r="J15" s="1165"/>
      <c r="K15" s="267">
        <v>24734</v>
      </c>
      <c r="L15" s="268">
        <v>876</v>
      </c>
      <c r="M15" s="269">
        <v>1293</v>
      </c>
      <c r="N15" s="270">
        <v>-32.299999999999997</v>
      </c>
    </row>
    <row r="16" spans="1:16">
      <c r="A16" s="248"/>
      <c r="B16" s="244"/>
      <c r="C16" s="244"/>
      <c r="D16" s="244"/>
      <c r="E16" s="244"/>
      <c r="F16" s="244"/>
      <c r="G16" s="1166" t="s">
        <v>487</v>
      </c>
      <c r="H16" s="1167"/>
      <c r="I16" s="1167"/>
      <c r="J16" s="1168"/>
      <c r="K16" s="268">
        <v>-103972</v>
      </c>
      <c r="L16" s="268">
        <v>-3683</v>
      </c>
      <c r="M16" s="269">
        <v>-6126</v>
      </c>
      <c r="N16" s="270">
        <v>-39.9</v>
      </c>
    </row>
    <row r="17" spans="1:16">
      <c r="A17" s="248"/>
      <c r="B17" s="244"/>
      <c r="C17" s="244"/>
      <c r="D17" s="244"/>
      <c r="E17" s="244"/>
      <c r="F17" s="244"/>
      <c r="G17" s="1166" t="s">
        <v>167</v>
      </c>
      <c r="H17" s="1167"/>
      <c r="I17" s="1167"/>
      <c r="J17" s="1168"/>
      <c r="K17" s="268">
        <v>1893164</v>
      </c>
      <c r="L17" s="268">
        <v>67060</v>
      </c>
      <c r="M17" s="269">
        <v>78014</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6.62</v>
      </c>
      <c r="L21" s="281">
        <v>7.49</v>
      </c>
      <c r="M21" s="282">
        <v>-0.87</v>
      </c>
      <c r="N21" s="249"/>
      <c r="O21" s="283"/>
      <c r="P21" s="279"/>
    </row>
    <row r="22" spans="1:16" s="284" customFormat="1">
      <c r="A22" s="279"/>
      <c r="B22" s="249"/>
      <c r="C22" s="249"/>
      <c r="D22" s="249"/>
      <c r="E22" s="249"/>
      <c r="F22" s="249"/>
      <c r="G22" s="1160" t="s">
        <v>493</v>
      </c>
      <c r="H22" s="1161"/>
      <c r="I22" s="1161"/>
      <c r="J22" s="1162"/>
      <c r="K22" s="285">
        <v>95.9</v>
      </c>
      <c r="L22" s="286">
        <v>97.3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394409</v>
      </c>
      <c r="L32" s="294">
        <v>13971</v>
      </c>
      <c r="M32" s="295">
        <v>34910</v>
      </c>
      <c r="N32" s="296">
        <v>-60</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t="s">
        <v>483</v>
      </c>
      <c r="N34" s="296" t="s">
        <v>483</v>
      </c>
    </row>
    <row r="35" spans="1:16" ht="27" customHeight="1">
      <c r="A35" s="248"/>
      <c r="B35" s="244"/>
      <c r="C35" s="244"/>
      <c r="D35" s="244"/>
      <c r="E35" s="244"/>
      <c r="F35" s="244"/>
      <c r="G35" s="1151" t="s">
        <v>500</v>
      </c>
      <c r="H35" s="1152"/>
      <c r="I35" s="1152"/>
      <c r="J35" s="1153"/>
      <c r="K35" s="294">
        <v>270920</v>
      </c>
      <c r="L35" s="294">
        <v>9597</v>
      </c>
      <c r="M35" s="295">
        <v>14021</v>
      </c>
      <c r="N35" s="296">
        <v>-31.6</v>
      </c>
    </row>
    <row r="36" spans="1:16" ht="27" customHeight="1">
      <c r="A36" s="248"/>
      <c r="B36" s="244"/>
      <c r="C36" s="244"/>
      <c r="D36" s="244"/>
      <c r="E36" s="244"/>
      <c r="F36" s="244"/>
      <c r="G36" s="1151" t="s">
        <v>501</v>
      </c>
      <c r="H36" s="1152"/>
      <c r="I36" s="1152"/>
      <c r="J36" s="1153"/>
      <c r="K36" s="294">
        <v>20464</v>
      </c>
      <c r="L36" s="294">
        <v>725</v>
      </c>
      <c r="M36" s="295">
        <v>2867</v>
      </c>
      <c r="N36" s="296">
        <v>-74.7</v>
      </c>
    </row>
    <row r="37" spans="1:16" ht="13.5" customHeight="1">
      <c r="A37" s="248"/>
      <c r="B37" s="244"/>
      <c r="C37" s="244"/>
      <c r="D37" s="244"/>
      <c r="E37" s="244"/>
      <c r="F37" s="244"/>
      <c r="G37" s="1151" t="s">
        <v>502</v>
      </c>
      <c r="H37" s="1152"/>
      <c r="I37" s="1152"/>
      <c r="J37" s="1153"/>
      <c r="K37" s="294">
        <v>36793</v>
      </c>
      <c r="L37" s="294">
        <v>1303</v>
      </c>
      <c r="M37" s="295">
        <v>917</v>
      </c>
      <c r="N37" s="296">
        <v>42.1</v>
      </c>
    </row>
    <row r="38" spans="1:16" ht="27" customHeight="1">
      <c r="A38" s="248"/>
      <c r="B38" s="244"/>
      <c r="C38" s="244"/>
      <c r="D38" s="244"/>
      <c r="E38" s="244"/>
      <c r="F38" s="244"/>
      <c r="G38" s="1154" t="s">
        <v>503</v>
      </c>
      <c r="H38" s="1155"/>
      <c r="I38" s="1155"/>
      <c r="J38" s="1156"/>
      <c r="K38" s="297" t="s">
        <v>483</v>
      </c>
      <c r="L38" s="297" t="s">
        <v>483</v>
      </c>
      <c r="M38" s="298">
        <v>2</v>
      </c>
      <c r="N38" s="299" t="s">
        <v>483</v>
      </c>
      <c r="O38" s="293"/>
    </row>
    <row r="39" spans="1:16">
      <c r="A39" s="248"/>
      <c r="B39" s="244"/>
      <c r="C39" s="244"/>
      <c r="D39" s="244"/>
      <c r="E39" s="244"/>
      <c r="F39" s="244"/>
      <c r="G39" s="1154" t="s">
        <v>504</v>
      </c>
      <c r="H39" s="1155"/>
      <c r="I39" s="1155"/>
      <c r="J39" s="1156"/>
      <c r="K39" s="300">
        <v>-240142</v>
      </c>
      <c r="L39" s="300">
        <v>-8506</v>
      </c>
      <c r="M39" s="301">
        <v>-3077</v>
      </c>
      <c r="N39" s="302">
        <v>176.4</v>
      </c>
      <c r="O39" s="293"/>
    </row>
    <row r="40" spans="1:16" ht="27" customHeight="1">
      <c r="A40" s="248"/>
      <c r="B40" s="244"/>
      <c r="C40" s="244"/>
      <c r="D40" s="244"/>
      <c r="E40" s="244"/>
      <c r="F40" s="244"/>
      <c r="G40" s="1151" t="s">
        <v>505</v>
      </c>
      <c r="H40" s="1152"/>
      <c r="I40" s="1152"/>
      <c r="J40" s="1153"/>
      <c r="K40" s="300">
        <v>-519518</v>
      </c>
      <c r="L40" s="300">
        <v>-18402</v>
      </c>
      <c r="M40" s="301">
        <v>-35137</v>
      </c>
      <c r="N40" s="302">
        <v>-47.6</v>
      </c>
      <c r="O40" s="293"/>
    </row>
    <row r="41" spans="1:16">
      <c r="A41" s="248"/>
      <c r="B41" s="244"/>
      <c r="C41" s="244"/>
      <c r="D41" s="244"/>
      <c r="E41" s="244"/>
      <c r="F41" s="244"/>
      <c r="G41" s="1157" t="s">
        <v>278</v>
      </c>
      <c r="H41" s="1158"/>
      <c r="I41" s="1158"/>
      <c r="J41" s="1159"/>
      <c r="K41" s="294">
        <v>-37074</v>
      </c>
      <c r="L41" s="300">
        <v>-1313</v>
      </c>
      <c r="M41" s="301">
        <v>14503</v>
      </c>
      <c r="N41" s="302">
        <v>-109.1</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579327</v>
      </c>
      <c r="J51" s="320">
        <v>21894</v>
      </c>
      <c r="K51" s="321">
        <v>4.2</v>
      </c>
      <c r="L51" s="322">
        <v>42839</v>
      </c>
      <c r="M51" s="323">
        <v>-13.3</v>
      </c>
      <c r="N51" s="324">
        <v>17.5</v>
      </c>
    </row>
    <row r="52" spans="1:14">
      <c r="A52" s="248"/>
      <c r="B52" s="244"/>
      <c r="C52" s="244"/>
      <c r="D52" s="244"/>
      <c r="E52" s="244"/>
      <c r="F52" s="244"/>
      <c r="G52" s="325"/>
      <c r="H52" s="326" t="s">
        <v>516</v>
      </c>
      <c r="I52" s="327">
        <v>491225</v>
      </c>
      <c r="J52" s="328">
        <v>18565</v>
      </c>
      <c r="K52" s="329">
        <v>5.6</v>
      </c>
      <c r="L52" s="330">
        <v>22027</v>
      </c>
      <c r="M52" s="331">
        <v>-17.100000000000001</v>
      </c>
      <c r="N52" s="332">
        <v>22.7</v>
      </c>
    </row>
    <row r="53" spans="1:14">
      <c r="A53" s="248"/>
      <c r="B53" s="244"/>
      <c r="C53" s="244"/>
      <c r="D53" s="244"/>
      <c r="E53" s="244"/>
      <c r="F53" s="244"/>
      <c r="G53" s="310" t="s">
        <v>517</v>
      </c>
      <c r="H53" s="311"/>
      <c r="I53" s="319">
        <v>993115</v>
      </c>
      <c r="J53" s="320">
        <v>36684</v>
      </c>
      <c r="K53" s="321">
        <v>67.599999999999994</v>
      </c>
      <c r="L53" s="322">
        <v>46819</v>
      </c>
      <c r="M53" s="323">
        <v>9.3000000000000007</v>
      </c>
      <c r="N53" s="324">
        <v>58.3</v>
      </c>
    </row>
    <row r="54" spans="1:14">
      <c r="A54" s="248"/>
      <c r="B54" s="244"/>
      <c r="C54" s="244"/>
      <c r="D54" s="244"/>
      <c r="E54" s="244"/>
      <c r="F54" s="244"/>
      <c r="G54" s="325"/>
      <c r="H54" s="326" t="s">
        <v>516</v>
      </c>
      <c r="I54" s="327">
        <v>922402</v>
      </c>
      <c r="J54" s="328">
        <v>34072</v>
      </c>
      <c r="K54" s="329">
        <v>83.5</v>
      </c>
      <c r="L54" s="330">
        <v>24121</v>
      </c>
      <c r="M54" s="331">
        <v>9.5</v>
      </c>
      <c r="N54" s="332">
        <v>74</v>
      </c>
    </row>
    <row r="55" spans="1:14">
      <c r="A55" s="248"/>
      <c r="B55" s="244"/>
      <c r="C55" s="244"/>
      <c r="D55" s="244"/>
      <c r="E55" s="244"/>
      <c r="F55" s="244"/>
      <c r="G55" s="310" t="s">
        <v>518</v>
      </c>
      <c r="H55" s="311"/>
      <c r="I55" s="319">
        <v>592788</v>
      </c>
      <c r="J55" s="320">
        <v>21620</v>
      </c>
      <c r="K55" s="321">
        <v>-41.1</v>
      </c>
      <c r="L55" s="322">
        <v>53270</v>
      </c>
      <c r="M55" s="323">
        <v>13.8</v>
      </c>
      <c r="N55" s="324">
        <v>-54.9</v>
      </c>
    </row>
    <row r="56" spans="1:14">
      <c r="A56" s="248"/>
      <c r="B56" s="244"/>
      <c r="C56" s="244"/>
      <c r="D56" s="244"/>
      <c r="E56" s="244"/>
      <c r="F56" s="244"/>
      <c r="G56" s="325"/>
      <c r="H56" s="326" t="s">
        <v>516</v>
      </c>
      <c r="I56" s="327">
        <v>479822</v>
      </c>
      <c r="J56" s="328">
        <v>17500</v>
      </c>
      <c r="K56" s="329">
        <v>-48.6</v>
      </c>
      <c r="L56" s="330">
        <v>24316</v>
      </c>
      <c r="M56" s="331">
        <v>0.8</v>
      </c>
      <c r="N56" s="332">
        <v>-49.4</v>
      </c>
    </row>
    <row r="57" spans="1:14">
      <c r="A57" s="248"/>
      <c r="B57" s="244"/>
      <c r="C57" s="244"/>
      <c r="D57" s="244"/>
      <c r="E57" s="244"/>
      <c r="F57" s="244"/>
      <c r="G57" s="310" t="s">
        <v>519</v>
      </c>
      <c r="H57" s="311"/>
      <c r="I57" s="319">
        <v>1818510</v>
      </c>
      <c r="J57" s="320">
        <v>65135</v>
      </c>
      <c r="K57" s="321">
        <v>201.3</v>
      </c>
      <c r="L57" s="322">
        <v>53292</v>
      </c>
      <c r="M57" s="323">
        <v>0</v>
      </c>
      <c r="N57" s="324">
        <v>201.3</v>
      </c>
    </row>
    <row r="58" spans="1:14">
      <c r="A58" s="248"/>
      <c r="B58" s="244"/>
      <c r="C58" s="244"/>
      <c r="D58" s="244"/>
      <c r="E58" s="244"/>
      <c r="F58" s="244"/>
      <c r="G58" s="325"/>
      <c r="H58" s="326" t="s">
        <v>516</v>
      </c>
      <c r="I58" s="327">
        <v>1052053</v>
      </c>
      <c r="J58" s="328">
        <v>37682</v>
      </c>
      <c r="K58" s="329">
        <v>115.3</v>
      </c>
      <c r="L58" s="330">
        <v>28900</v>
      </c>
      <c r="M58" s="331">
        <v>18.899999999999999</v>
      </c>
      <c r="N58" s="332">
        <v>96.4</v>
      </c>
    </row>
    <row r="59" spans="1:14">
      <c r="A59" s="248"/>
      <c r="B59" s="244"/>
      <c r="C59" s="244"/>
      <c r="D59" s="244"/>
      <c r="E59" s="244"/>
      <c r="F59" s="244"/>
      <c r="G59" s="310" t="s">
        <v>520</v>
      </c>
      <c r="H59" s="311"/>
      <c r="I59" s="319">
        <v>2472531</v>
      </c>
      <c r="J59" s="320">
        <v>87582</v>
      </c>
      <c r="K59" s="321">
        <v>34.5</v>
      </c>
      <c r="L59" s="322">
        <v>56894</v>
      </c>
      <c r="M59" s="323">
        <v>6.8</v>
      </c>
      <c r="N59" s="324">
        <v>27.7</v>
      </c>
    </row>
    <row r="60" spans="1:14">
      <c r="A60" s="248"/>
      <c r="B60" s="244"/>
      <c r="C60" s="244"/>
      <c r="D60" s="244"/>
      <c r="E60" s="244"/>
      <c r="F60" s="244"/>
      <c r="G60" s="325"/>
      <c r="H60" s="326" t="s">
        <v>516</v>
      </c>
      <c r="I60" s="333">
        <v>2232635</v>
      </c>
      <c r="J60" s="328">
        <v>79085</v>
      </c>
      <c r="K60" s="329">
        <v>109.9</v>
      </c>
      <c r="L60" s="330">
        <v>32548</v>
      </c>
      <c r="M60" s="331">
        <v>12.6</v>
      </c>
      <c r="N60" s="332">
        <v>97.3</v>
      </c>
    </row>
    <row r="61" spans="1:14">
      <c r="A61" s="248"/>
      <c r="B61" s="244"/>
      <c r="C61" s="244"/>
      <c r="D61" s="244"/>
      <c r="E61" s="244"/>
      <c r="F61" s="244"/>
      <c r="G61" s="310" t="s">
        <v>521</v>
      </c>
      <c r="H61" s="334"/>
      <c r="I61" s="335">
        <v>1291254</v>
      </c>
      <c r="J61" s="336">
        <v>46583</v>
      </c>
      <c r="K61" s="337">
        <v>53.3</v>
      </c>
      <c r="L61" s="338">
        <v>50623</v>
      </c>
      <c r="M61" s="339">
        <v>3.3</v>
      </c>
      <c r="N61" s="324">
        <v>50</v>
      </c>
    </row>
    <row r="62" spans="1:14">
      <c r="A62" s="248"/>
      <c r="B62" s="244"/>
      <c r="C62" s="244"/>
      <c r="D62" s="244"/>
      <c r="E62" s="244"/>
      <c r="F62" s="244"/>
      <c r="G62" s="325"/>
      <c r="H62" s="326" t="s">
        <v>516</v>
      </c>
      <c r="I62" s="327">
        <v>1035627</v>
      </c>
      <c r="J62" s="328">
        <v>37381</v>
      </c>
      <c r="K62" s="329">
        <v>53.1</v>
      </c>
      <c r="L62" s="330">
        <v>26382</v>
      </c>
      <c r="M62" s="331">
        <v>4.9000000000000004</v>
      </c>
      <c r="N62" s="332">
        <v>48.2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37.549999999999997</v>
      </c>
      <c r="G47" s="12">
        <v>38.72</v>
      </c>
      <c r="H47" s="12">
        <v>44.98</v>
      </c>
      <c r="I47" s="12">
        <v>51.61</v>
      </c>
      <c r="J47" s="13">
        <v>47.55</v>
      </c>
    </row>
    <row r="48" spans="2:10" ht="57.75" customHeight="1">
      <c r="B48" s="14"/>
      <c r="C48" s="1171" t="s">
        <v>4</v>
      </c>
      <c r="D48" s="1171"/>
      <c r="E48" s="1172"/>
      <c r="F48" s="15">
        <v>7.84</v>
      </c>
      <c r="G48" s="16">
        <v>7.59</v>
      </c>
      <c r="H48" s="16">
        <v>8.5399999999999991</v>
      </c>
      <c r="I48" s="16">
        <v>10.98</v>
      </c>
      <c r="J48" s="17">
        <v>10.3</v>
      </c>
    </row>
    <row r="49" spans="2:10" ht="57.75" customHeight="1" thickBot="1">
      <c r="B49" s="18"/>
      <c r="C49" s="1173" t="s">
        <v>5</v>
      </c>
      <c r="D49" s="1173"/>
      <c r="E49" s="1174"/>
      <c r="F49" s="19">
        <v>6.17</v>
      </c>
      <c r="G49" s="20">
        <v>1.51</v>
      </c>
      <c r="H49" s="20">
        <v>8.9</v>
      </c>
      <c r="I49" s="20">
        <v>9.7100000000000009</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2017-05-24T02:08:38Z</cp:lastPrinted>
  <dcterms:created xsi:type="dcterms:W3CDTF">2017-02-15T19:55:37Z</dcterms:created>
  <dcterms:modified xsi:type="dcterms:W3CDTF">2017-05-24T02:18:35Z</dcterms:modified>
</cp:coreProperties>
</file>